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588" windowWidth="17568" windowHeight="11508" activeTab="0"/>
  </bookViews>
  <sheets>
    <sheet name="Popis del" sheetId="1" r:id="rId1"/>
    <sheet name="Rekapitulacija" sheetId="2" r:id="rId2"/>
  </sheets>
  <definedNames/>
  <calcPr fullCalcOnLoad="1"/>
</workbook>
</file>

<file path=xl/sharedStrings.xml><?xml version="1.0" encoding="utf-8"?>
<sst xmlns="http://schemas.openxmlformats.org/spreadsheetml/2006/main" count="476" uniqueCount="235">
  <si>
    <t>GRADBENA DELA</t>
  </si>
  <si>
    <t xml:space="preserve">     </t>
  </si>
  <si>
    <t>m3</t>
  </si>
  <si>
    <t>m2</t>
  </si>
  <si>
    <t>BETONSKA DELA</t>
  </si>
  <si>
    <t>Skupaj betonska dela</t>
  </si>
  <si>
    <t>ZIDARSKA DELA</t>
  </si>
  <si>
    <t>m1</t>
  </si>
  <si>
    <t>OBRTNIŠKA DELA</t>
  </si>
  <si>
    <t>3.</t>
  </si>
  <si>
    <t>REKAPITULACIJA STROŠKOV</t>
  </si>
  <si>
    <t>1.</t>
  </si>
  <si>
    <t>2.</t>
  </si>
  <si>
    <t>Betonska dela</t>
  </si>
  <si>
    <t>Zidarska dela</t>
  </si>
  <si>
    <t>4.</t>
  </si>
  <si>
    <t>Tesarska dela</t>
  </si>
  <si>
    <t>Gradbena dela skupaj</t>
  </si>
  <si>
    <t>INVESTITOR :</t>
  </si>
  <si>
    <t>OBJEKT .</t>
  </si>
  <si>
    <t>ŠT.PROJEKTA :</t>
  </si>
  <si>
    <t>ODG.VODJA PROJ :</t>
  </si>
  <si>
    <t>A.</t>
  </si>
  <si>
    <t xml:space="preserve">GRADBENA DELA     </t>
  </si>
  <si>
    <t>Preddela in rušitvena dela</t>
  </si>
  <si>
    <t>B.</t>
  </si>
  <si>
    <t>Slikopleskarska dela</t>
  </si>
  <si>
    <t>Razna dela</t>
  </si>
  <si>
    <t>Obrtniška dela skupaj</t>
  </si>
  <si>
    <t xml:space="preserve">OBRTNIŠKA DELA  </t>
  </si>
  <si>
    <t>PREDDELA IN RUŠITVENA DELA</t>
  </si>
  <si>
    <t>OPOMBA ! PRI VSEH POSTAVKAH RUŠITVENIH</t>
  </si>
  <si>
    <t>DEL UPOŠTEVATI VSE PRENOSE IN TRANSPORTE</t>
  </si>
  <si>
    <t>RUŠEVIN NA GRADBIŠČNO DEPONIJO</t>
  </si>
  <si>
    <t>OZIROMA NA PREVOZNO SREDSTVO</t>
  </si>
  <si>
    <t>z odvozom na trajno deponijo</t>
  </si>
  <si>
    <t>odvoz na trajno deponijo</t>
  </si>
  <si>
    <t>kom</t>
  </si>
  <si>
    <t>odvoz materiala na trajno deponijo</t>
  </si>
  <si>
    <t>komadi + ocenjeno</t>
  </si>
  <si>
    <t>Preboji v nosilne in nenosilne konstrukcije</t>
  </si>
  <si>
    <t>instalacij (dolbljenje utorov) ocenjeno</t>
  </si>
  <si>
    <t xml:space="preserve">ki iz načrtov niso razvidna. Ponudnik naj za ta </t>
  </si>
  <si>
    <t>dela obvezno predvidi ocenjeni znesek v višini</t>
  </si>
  <si>
    <t>Krpanje ometa zidov iz op.modul in betonskih</t>
  </si>
  <si>
    <t>površin z G.P.M. 1:3:9 in F.A.M. 1:3</t>
  </si>
  <si>
    <t>Krpanje utorov prereza 6/6 cm /zazidava oz.</t>
  </si>
  <si>
    <t>omet) z G.P.M. 1:3:9 in F.P.M. 1:3:9</t>
  </si>
  <si>
    <t>količina je ocenjena</t>
  </si>
  <si>
    <t>Armirani cementni estrih 1:3 iz agregata</t>
  </si>
  <si>
    <t>0-8 mm, debeline (ugotoviti na mestu izvajanja)</t>
  </si>
  <si>
    <t>kompletno z armaturno mrežo teže cca 2,5 kg/m2</t>
  </si>
  <si>
    <t>Razna nepredvidena dela, drobna gradbena</t>
  </si>
  <si>
    <t>dela in zidarska pomoč obrtnikom in montažerjem</t>
  </si>
  <si>
    <t>obračunana po dejansko porabljenem času in</t>
  </si>
  <si>
    <t>materialu oz. po sporazumno dogovorjeni ceni</t>
  </si>
  <si>
    <t xml:space="preserve">za enoto : ponudnik naj za ta dela obvezno </t>
  </si>
  <si>
    <t>Skupaj rušitvena dela</t>
  </si>
  <si>
    <t>Skupaj zidarska dela</t>
  </si>
  <si>
    <t>TESARSKA DELA</t>
  </si>
  <si>
    <t xml:space="preserve">Dobava , montaža in demontaža opaža iz </t>
  </si>
  <si>
    <t>desk ali plohov fiksirano v tla zaradi</t>
  </si>
  <si>
    <t>OPOMBA: PREMIČNI ODRI DO VIŠINE 2M</t>
  </si>
  <si>
    <t>SO VKLJUČENI V STANDARDIH OSTALIH</t>
  </si>
  <si>
    <t>GRADBENIH DEL IN SE NE OBRAČUNAJO POSEBEJ</t>
  </si>
  <si>
    <t>POTREBNO OKOVJE IN TESNILA</t>
  </si>
  <si>
    <t>VSE MERE,KOLIČINE IN OBDELAVE KONTROLIRATI</t>
  </si>
  <si>
    <t>PO ZADNJIH VELJAVNIH NAČRTIH, DETALJIH</t>
  </si>
  <si>
    <t>IN SHEMAH PZI OZ. NA OBJEKTU !</t>
  </si>
  <si>
    <t>SLIKOPLESKARSKA DELA</t>
  </si>
  <si>
    <t>poldisperzijsko barvo s predhodnim čiščenjem</t>
  </si>
  <si>
    <t>Skupaj slikopleskarska dela</t>
  </si>
  <si>
    <t xml:space="preserve">OPOMBA! PRI VSEH IZDELKIH ZAJETI </t>
  </si>
  <si>
    <t>VZIDAVO, VSO POTREBNO OKOVJE IN</t>
  </si>
  <si>
    <t>TESNILA TER OPISANO ZASTEKLITEV</t>
  </si>
  <si>
    <t>VSE MERE KOLIČINE IN OBDELAVE KONTROLIRATI</t>
  </si>
  <si>
    <t>PO ZADNJIH VELJAVNIH NAČRTIH PZI</t>
  </si>
  <si>
    <t>OZIROMA NA OBJEKTU</t>
  </si>
  <si>
    <t>RAZNA DELA</t>
  </si>
  <si>
    <t>Skupaj razna dela</t>
  </si>
  <si>
    <t>IZDELAVO DOBAVO IN MONTAŽO TER EV</t>
  </si>
  <si>
    <t>Rušitev obstoječih nenosilnih sten</t>
  </si>
  <si>
    <t xml:space="preserve">odvoz materiala na trajno deponijo </t>
  </si>
  <si>
    <t>porušene  predelne stene - OCENJENO</t>
  </si>
  <si>
    <t>Zidanje zidov iz siporex zidakov deb. 10 cm</t>
  </si>
  <si>
    <t xml:space="preserve">lepljeno z siporex lepilom brez ometov stene </t>
  </si>
  <si>
    <t>MIZARSKA DELA.</t>
  </si>
  <si>
    <t>Skupaj mizarska dela</t>
  </si>
  <si>
    <t>KERAMIČARSKA DELA</t>
  </si>
  <si>
    <t>Izdelava dobava in montaža vrat</t>
  </si>
  <si>
    <t>z ustreznim okovjem in mehanizmom za odpiranje</t>
  </si>
  <si>
    <t>80 / 200 cm</t>
  </si>
  <si>
    <t>Dobava in polaganje stenske keramike</t>
  </si>
  <si>
    <t>Skupaj keramičarska dela</t>
  </si>
  <si>
    <t>Mizarska dela</t>
  </si>
  <si>
    <t>Boris Kajin u.d.i.a.</t>
  </si>
  <si>
    <t>5.</t>
  </si>
  <si>
    <t>Keramičarska dela</t>
  </si>
  <si>
    <t>Kitanje-krpanje (5% površine) in izravnava</t>
  </si>
  <si>
    <t>sten z izravnalno maso.</t>
  </si>
  <si>
    <t>ter AB stebri</t>
  </si>
  <si>
    <t>stropa z izravnalno maso.</t>
  </si>
  <si>
    <t>opoštevane tudi preklade in nosilci</t>
  </si>
  <si>
    <t>iz opečnih zidakov</t>
  </si>
  <si>
    <t xml:space="preserve">iz opečnih zidakov </t>
  </si>
  <si>
    <t>Opomba : - stene se rušijo kompletno s finalnimi oblogami</t>
  </si>
  <si>
    <t>€/m3</t>
  </si>
  <si>
    <t>€</t>
  </si>
  <si>
    <t>€/m2</t>
  </si>
  <si>
    <t>in ostale površine</t>
  </si>
  <si>
    <t>do obstoječe hidroizolacije</t>
  </si>
  <si>
    <t xml:space="preserve"> </t>
  </si>
  <si>
    <t xml:space="preserve">za sanacijo hidroizolacije t.i.  </t>
  </si>
  <si>
    <t>in novih instalacij</t>
  </si>
  <si>
    <t>€/kom</t>
  </si>
  <si>
    <t>Odstanitev obstoječih vrat 200/80. 200/90</t>
  </si>
  <si>
    <t>€/m1</t>
  </si>
  <si>
    <t>kg</t>
  </si>
  <si>
    <t>€/kg</t>
  </si>
  <si>
    <t>Horizontalne hidroizolacije talnih  plošč in podl.betona :</t>
  </si>
  <si>
    <t xml:space="preserve">izvedba hidroizolacije v enem sloju na  podložnem betonu v pritličja v sestavi: 1x hladni bitumenski premaz preko podložnega betona (na obst H.I. (npr. IBITOL ali enakovredno) + 1x varjeni bitumenski plastomerni trakovi deb. 5 z nosilcem iz PES filca (npr. Izotekt V4 ali enakovredno)+ 1 x varjeni bitumenski plastomerni trakovi   </t>
  </si>
  <si>
    <t>Zidanje zidov iz siporex zidakov deb. 15 cm</t>
  </si>
  <si>
    <t>in polaganje na podložni beton zapredelne stene</t>
  </si>
  <si>
    <t>predvidi znesek v višini 10% vrednosti gradbenih</t>
  </si>
  <si>
    <t>del</t>
  </si>
  <si>
    <t>polna gladka furnirana vrata bela opremljena</t>
  </si>
  <si>
    <t>TIP : po izbiri investitorja</t>
  </si>
  <si>
    <t>Dobava in polaganje polkrožnih</t>
  </si>
  <si>
    <t>sanitarnih zaokrožnic za ustrezno čiščenje</t>
  </si>
  <si>
    <t>Zidanje zidov iz siporex zidakov deb. 20 cm</t>
  </si>
  <si>
    <t>Dobava in lepljenje nizkostenske obrobe višine 10 cm iz keramike</t>
  </si>
  <si>
    <t>USKLADITI S PROJEKTOM.</t>
  </si>
  <si>
    <t>MOREBITNA DODATNA IN VEČ DELA</t>
  </si>
  <si>
    <t>USKLADITA IZVAJALEC IN INVESTITOR</t>
  </si>
  <si>
    <t>MERE OBVEZNO KONTROLIRATI NA MESTU IZVAJANJA !</t>
  </si>
  <si>
    <t>Skupaj tesarska dela</t>
  </si>
  <si>
    <t>2x Slikanje pokitanih površin sten  s</t>
  </si>
  <si>
    <t>2x Slikanje ometanih površin stropa  s</t>
  </si>
  <si>
    <t>VSA PLESKARSKA DELA JE POTREBNO</t>
  </si>
  <si>
    <t xml:space="preserve">Nepredvidena, dodatna in drobna betonerska dela </t>
  </si>
  <si>
    <t xml:space="preserve">10% od vrednosti vseh betonerskih del: </t>
  </si>
  <si>
    <t xml:space="preserve">Nepredvidena, dodatna in drobna tesarska dela </t>
  </si>
  <si>
    <t xml:space="preserve">10% od vrednosti vseh tesarskih del: </t>
  </si>
  <si>
    <t xml:space="preserve">10% od vrednosti vseh slikopleskarskih del: </t>
  </si>
  <si>
    <t xml:space="preserve">Nepredvidena, dodatna in drobna slikopleskarska dela </t>
  </si>
  <si>
    <t xml:space="preserve">Nepredvidena, dodatna in drobna keramičarska dela </t>
  </si>
  <si>
    <t xml:space="preserve">10% od vrednosti vseh keramičarskih del: </t>
  </si>
  <si>
    <t>SKUPAJ VREDNOST V €</t>
  </si>
  <si>
    <t>sestavil : B.Kajin univ.dipl.inž.arh</t>
  </si>
  <si>
    <t xml:space="preserve">do debelina 20 cm </t>
  </si>
  <si>
    <t>debelina do 15cm</t>
  </si>
  <si>
    <t>Preboji v nosilno konstrukcijo zaradi</t>
  </si>
  <si>
    <t>2,40 x 0,90m</t>
  </si>
  <si>
    <t>namestitve novih vrat v  NF ali OM do 55 cm</t>
  </si>
  <si>
    <t xml:space="preserve">Odstranitev keramičnega zaključnega tlaka v kuhinji </t>
  </si>
  <si>
    <t>Odstranitev talnega estriha v debelini do event. 18cm</t>
  </si>
  <si>
    <t>v kuhinji in WC kuhinji</t>
  </si>
  <si>
    <t>v WC kuhinji skupaj z leseno konstrukcijo</t>
  </si>
  <si>
    <t>dim skupaj 2,6 x 1.8 deb 15cm</t>
  </si>
  <si>
    <t>Demontaža sanitarne keramike (WC, umivalniki, tuš</t>
  </si>
  <si>
    <t>€//kom</t>
  </si>
  <si>
    <t>odstranitev stenske keramike v kuhinjskem delu</t>
  </si>
  <si>
    <t>in razni drobni elementi opeme (sušilnica-WC osebje)</t>
  </si>
  <si>
    <t>kpl</t>
  </si>
  <si>
    <t>€/kpl</t>
  </si>
  <si>
    <r>
      <t xml:space="preserve">Dobava, krivljjenje, polaganje in vezanje srednje komplicirane armature RA S500 nad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12 mm. Obračun po armaturnem izvlečku. </t>
    </r>
  </si>
  <si>
    <t>Izdelava izravnalnega podložnega betona v deb 0-5cm</t>
  </si>
  <si>
    <t xml:space="preserve">Izdelava toplotne izolacije tlaka v pritličju </t>
  </si>
  <si>
    <t>deb 5 cm  pritličje</t>
  </si>
  <si>
    <t xml:space="preserve">betoniranja horizontalnih in vertikalnih vezi </t>
  </si>
  <si>
    <t xml:space="preserve">višina ploha do 55cm </t>
  </si>
  <si>
    <t>CŠOD</t>
  </si>
  <si>
    <t>Frankopanska 9, 1000 Ljubljana</t>
  </si>
  <si>
    <t xml:space="preserve"> KUHINJA - KRANJSKA GORA</t>
  </si>
  <si>
    <t>.09/20</t>
  </si>
  <si>
    <t>Ljubljana, junij 2020</t>
  </si>
  <si>
    <t>(prezračevanje, elektro omarica, parapet office)</t>
  </si>
  <si>
    <t>Izkop in rušenje za dovod do novega lovilca maščob</t>
  </si>
  <si>
    <t>(sušilnica  pri novi pisarni)</t>
  </si>
  <si>
    <t>Odstranitev obstoječih drsnih vrat 200/80</t>
  </si>
  <si>
    <t>(vrata 200x90cm),(sušilnica181x260cm)</t>
  </si>
  <si>
    <t xml:space="preserve"> (kuhinja116x290cm) (kuhinja242x290cm)</t>
  </si>
  <si>
    <t>obstoječe in nove predelne  stene</t>
  </si>
  <si>
    <t xml:space="preserve">tal pritličje samo kuhinja </t>
  </si>
  <si>
    <t>Čiščenje obstoječega lovilca maščob pred demontažo</t>
  </si>
  <si>
    <t>z odvozom na komunalno deponijo</t>
  </si>
  <si>
    <t>Dobava in polaganje talne keramike s fugiranjem nedrseča na estrih (prostor 23 in 14)</t>
  </si>
  <si>
    <t xml:space="preserve">proizvodni del - kuhinja wc, kuhinja </t>
  </si>
  <si>
    <t>nedrseča  R 11 na estrih s predhodno izravnavo</t>
  </si>
  <si>
    <t>Dobava in polaganje talne keramike fugirano s sivo fugirno maso</t>
  </si>
  <si>
    <t>nedrseča R 10 na estrih s predhodno izravnavo</t>
  </si>
  <si>
    <t>nedrseča  R 10 na estrih s predhodno izravnavo</t>
  </si>
  <si>
    <t>tal wc kuhinja</t>
  </si>
  <si>
    <t>tal kuhinja,</t>
  </si>
  <si>
    <t>preko jedilnice (ročni previdni izkop) in za str. Instalacije</t>
  </si>
  <si>
    <t>Betoniranje izkopa za novi lovilec maščob</t>
  </si>
  <si>
    <t>preko jedilnice in za str. Instalacije</t>
  </si>
  <si>
    <t>in WC kuhinja za (str. Instalacije)</t>
  </si>
  <si>
    <r>
      <t>Nabava, dobava in vgrajevanje betona C25/30  v armirane konstrukcije, prereza od 0,04-0,08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/m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,m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.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Nosilci - preklade - 30x130x (45-55)cm   2 x</t>
    </r>
  </si>
  <si>
    <r>
      <t>Nabava, dobava in vgrajevanje betona C25/30  v armirane konstrukcije, prereza od 0,04-0,08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/m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,m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.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ver. ojačitev  - 30x36x 290cm 1 x</t>
    </r>
  </si>
  <si>
    <t xml:space="preserve"> Fibran debeline 10cm v kuhinji in wc kuhinja</t>
  </si>
  <si>
    <t>in polaganje na podložni beton za predelne stene</t>
  </si>
  <si>
    <t>(260x.94cm) wc kuhinja</t>
  </si>
  <si>
    <t>80 / 200m drsna</t>
  </si>
  <si>
    <t>100 / 200 cm drsna hodnik</t>
  </si>
  <si>
    <t xml:space="preserve"> kuhinja,  wc kuhinja, pisarna, sušilnica</t>
  </si>
  <si>
    <t>tal (pisarna, sušilnica)</t>
  </si>
  <si>
    <t>(pisarna, sušilnica)</t>
  </si>
  <si>
    <t>Dobava in polaganje talne keramike s fugiranjem enakih dimenzij in izgleda na estrih (prostor 18 -wc za č. kuhinjo)</t>
  </si>
  <si>
    <t>(garderoba)</t>
  </si>
  <si>
    <t>OBDELAVA PROSTOROV IZVEN OBSEGA INST PREDELAVE</t>
  </si>
  <si>
    <t>PROSTORI 1, 3, 4, 5, 6, 7, 9, 10, 11, 12</t>
  </si>
  <si>
    <t>A</t>
  </si>
  <si>
    <t>RUŠITVENA DELA</t>
  </si>
  <si>
    <t>Odstranitev keramičnega zaključnega tlaka v prostorih</t>
  </si>
  <si>
    <t>1, 3, 4, 5, 6, 7, 9, 10, 11, 12</t>
  </si>
  <si>
    <t>C</t>
  </si>
  <si>
    <t>ter AB stebri  v prostorih</t>
  </si>
  <si>
    <t>stropa z izravnalno maso. v prostorih</t>
  </si>
  <si>
    <t>B</t>
  </si>
  <si>
    <t>Skupaj obdelava</t>
  </si>
  <si>
    <t>nedrseča  R 10 na estrih s predhodno izravnavo tal</t>
  </si>
  <si>
    <t>Obdelava prostorov izven obsega prenove kuhnje</t>
  </si>
  <si>
    <t>na  stene do stropa 2,85 in 2,60m fugirano s sivi fugirno maso</t>
  </si>
  <si>
    <t>MIZARSKA DELA</t>
  </si>
  <si>
    <t>D</t>
  </si>
  <si>
    <t>80 / 200m pretežno(dimenzije po obstoječih in odpiranje)</t>
  </si>
  <si>
    <t xml:space="preserve">Nepredvidena, dodatna in drobna dela </t>
  </si>
  <si>
    <t>E</t>
  </si>
  <si>
    <t>NEPREDVIDENA DELA</t>
  </si>
  <si>
    <t>DDV 22%</t>
  </si>
  <si>
    <t>SKUPAJ</t>
  </si>
  <si>
    <t>OPOMBA ! PRI VSEH IZDELKIH ZAJETI IZDELAVO,</t>
  </si>
  <si>
    <t>DOBAVO IN MONTAŽO TER VZIDAVO, VSO</t>
  </si>
  <si>
    <t>različne dimenzije. Podboji suhomontažni, iz barvanih kovinskih (Al, jekl.) profilov (kot Deržič);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</si>
</sst>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0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0"/>
      <name val="Arial CE"/>
      <family val="2"/>
    </font>
    <font>
      <sz val="10"/>
      <name val="Arial"/>
      <family val="2"/>
    </font>
    <font>
      <vertAlign val="superscript"/>
      <sz val="10"/>
      <name val="Arial CE"/>
      <family val="2"/>
    </font>
    <font>
      <sz val="10"/>
      <name val="Symbol"/>
      <family val="1"/>
    </font>
    <font>
      <sz val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CE"/>
      <family val="2"/>
    </font>
    <font>
      <sz val="10"/>
      <color indexed="51"/>
      <name val="Arial CE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92D050"/>
      <name val="Arial CE"/>
      <family val="2"/>
    </font>
    <font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>
      <alignment/>
      <protection/>
    </xf>
    <xf numFmtId="0" fontId="46" fillId="22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16" fontId="0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4" fontId="55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4" fontId="5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4" fillId="0" borderId="0" xfId="41" applyNumberFormat="1" applyFont="1" applyFill="1" applyBorder="1" applyAlignment="1" applyProtection="1">
      <alignment horizontal="justify" vertical="top" wrapText="1"/>
      <protection/>
    </xf>
    <xf numFmtId="49" fontId="4" fillId="0" borderId="0" xfId="41" applyNumberFormat="1" applyFont="1" applyFill="1" applyAlignment="1" applyProtection="1" quotePrefix="1">
      <alignment horizontal="justify" vertical="top" wrapText="1"/>
      <protection/>
    </xf>
    <xf numFmtId="0" fontId="55" fillId="33" borderId="0" xfId="0" applyFont="1" applyFill="1" applyAlignment="1">
      <alignment/>
    </xf>
    <xf numFmtId="4" fontId="55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7" fillId="33" borderId="0" xfId="0" applyFont="1" applyFill="1" applyAlignment="1">
      <alignment/>
    </xf>
    <xf numFmtId="4" fontId="57" fillId="33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8" fillId="34" borderId="0" xfId="41" applyFont="1" applyFill="1" applyAlignment="1">
      <alignment horizontal="justify" vertical="top" wrapText="1"/>
      <protection/>
    </xf>
    <xf numFmtId="0" fontId="55" fillId="0" borderId="0" xfId="0" applyFont="1" applyFill="1" applyAlignment="1">
      <alignment/>
    </xf>
    <xf numFmtId="4" fontId="55" fillId="0" borderId="0" xfId="0" applyNumberFormat="1" applyFont="1" applyFill="1" applyAlignment="1">
      <alignment/>
    </xf>
    <xf numFmtId="0" fontId="17" fillId="0" borderId="0" xfId="0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4" fontId="7" fillId="33" borderId="0" xfId="0" applyNumberFormat="1" applyFont="1" applyFill="1" applyAlignment="1">
      <alignment/>
    </xf>
    <xf numFmtId="4" fontId="4" fillId="2" borderId="0" xfId="0" applyNumberFormat="1" applyFont="1" applyFill="1" applyAlignment="1" applyProtection="1">
      <alignment/>
      <protection locked="0"/>
    </xf>
    <xf numFmtId="4" fontId="4" fillId="33" borderId="0" xfId="0" applyNumberFormat="1" applyFont="1" applyFill="1" applyAlignment="1" applyProtection="1">
      <alignment/>
      <protection locked="0"/>
    </xf>
    <xf numFmtId="4" fontId="4" fillId="33" borderId="0" xfId="0" applyNumberFormat="1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SBRadovljica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9"/>
  <sheetViews>
    <sheetView tabSelected="1" zoomScale="115" zoomScaleNormal="115" zoomScalePageLayoutView="0" workbookViewId="0" topLeftCell="A47">
      <selection activeCell="J50" sqref="J50"/>
    </sheetView>
  </sheetViews>
  <sheetFormatPr defaultColWidth="33.09765625" defaultRowHeight="15"/>
  <cols>
    <col min="1" max="2" width="2.3984375" style="1" customWidth="1"/>
    <col min="3" max="3" width="33.09765625" style="1" customWidth="1"/>
    <col min="4" max="4" width="3.3984375" style="1" customWidth="1"/>
    <col min="5" max="5" width="11.19921875" style="2" customWidth="1"/>
    <col min="6" max="6" width="9.5" style="1" customWidth="1"/>
    <col min="7" max="7" width="11.5" style="2" customWidth="1"/>
    <col min="8" max="8" width="4.5" style="1" customWidth="1"/>
    <col min="9" max="16384" width="33.09765625" style="1" customWidth="1"/>
  </cols>
  <sheetData>
    <row r="1" spans="1:8" ht="22.5">
      <c r="A1" s="3"/>
      <c r="B1" s="3"/>
      <c r="C1" s="4" t="s">
        <v>0</v>
      </c>
      <c r="D1" s="5"/>
      <c r="E1" s="6"/>
      <c r="F1" s="5"/>
      <c r="G1" s="6"/>
      <c r="H1" s="5"/>
    </row>
    <row r="2" spans="1:8" ht="12.75">
      <c r="A2" s="5"/>
      <c r="B2" s="5"/>
      <c r="C2" s="5"/>
      <c r="D2" s="5"/>
      <c r="E2" s="6"/>
      <c r="F2" s="5"/>
      <c r="G2" s="6"/>
      <c r="H2" s="5"/>
    </row>
    <row r="3" spans="1:8" ht="17.25">
      <c r="A3" s="7">
        <v>1</v>
      </c>
      <c r="B3" s="7"/>
      <c r="C3" s="7" t="s">
        <v>30</v>
      </c>
      <c r="D3" s="5"/>
      <c r="E3" s="6"/>
      <c r="F3" s="5"/>
      <c r="G3" s="6"/>
      <c r="H3" s="5"/>
    </row>
    <row r="4" spans="1:8" ht="12.75">
      <c r="A4" s="5"/>
      <c r="B4" s="5"/>
      <c r="C4" s="5"/>
      <c r="D4" s="5"/>
      <c r="E4" s="6"/>
      <c r="F4" s="5"/>
      <c r="G4" s="6"/>
      <c r="H4" s="5"/>
    </row>
    <row r="5" spans="1:8" ht="12.75">
      <c r="A5" s="5">
        <v>1</v>
      </c>
      <c r="B5" s="5"/>
      <c r="C5" s="5" t="s">
        <v>31</v>
      </c>
      <c r="D5" s="5"/>
      <c r="E5" s="6"/>
      <c r="F5" s="5"/>
      <c r="G5" s="6"/>
      <c r="H5" s="5"/>
    </row>
    <row r="6" spans="1:8" ht="12.75">
      <c r="A6" s="5"/>
      <c r="B6" s="5"/>
      <c r="C6" s="5" t="s">
        <v>32</v>
      </c>
      <c r="D6" s="5"/>
      <c r="E6" s="6"/>
      <c r="F6" s="5"/>
      <c r="G6" s="6"/>
      <c r="H6" s="5"/>
    </row>
    <row r="7" spans="1:8" ht="12.75">
      <c r="A7" s="5"/>
      <c r="B7" s="5"/>
      <c r="C7" s="5" t="s">
        <v>33</v>
      </c>
      <c r="D7" s="5"/>
      <c r="E7" s="6"/>
      <c r="F7" s="5"/>
      <c r="G7" s="6"/>
      <c r="H7" s="5"/>
    </row>
    <row r="8" spans="1:8" ht="12.75">
      <c r="A8" s="5"/>
      <c r="B8" s="5"/>
      <c r="C8" s="5" t="s">
        <v>34</v>
      </c>
      <c r="D8" s="5" t="s">
        <v>1</v>
      </c>
      <c r="E8" s="6"/>
      <c r="F8" s="5"/>
      <c r="G8" s="6"/>
      <c r="H8" s="5"/>
    </row>
    <row r="9" spans="1:8" ht="12.75">
      <c r="A9" s="5"/>
      <c r="B9" s="5"/>
      <c r="C9" s="5" t="s">
        <v>105</v>
      </c>
      <c r="D9" s="5"/>
      <c r="E9" s="6"/>
      <c r="F9" s="5"/>
      <c r="G9" s="6"/>
      <c r="H9" s="5"/>
    </row>
    <row r="10" spans="1:8" ht="12.75">
      <c r="A10" s="5"/>
      <c r="B10" s="5"/>
      <c r="C10" s="5"/>
      <c r="D10" s="5"/>
      <c r="E10" s="6"/>
      <c r="F10" s="5"/>
      <c r="G10" s="6"/>
      <c r="H10" s="5"/>
    </row>
    <row r="11" spans="1:8" ht="12.75">
      <c r="A11" s="5">
        <v>2</v>
      </c>
      <c r="B11" s="5"/>
      <c r="C11" s="5" t="s">
        <v>81</v>
      </c>
      <c r="D11" s="5"/>
      <c r="E11" s="6"/>
      <c r="F11" s="5"/>
      <c r="G11" s="6"/>
      <c r="H11" s="5"/>
    </row>
    <row r="12" spans="1:8" ht="12.75">
      <c r="A12" s="5"/>
      <c r="B12" s="5"/>
      <c r="C12" s="5" t="s">
        <v>103</v>
      </c>
      <c r="D12" s="5"/>
      <c r="E12" s="6"/>
      <c r="F12" s="5"/>
      <c r="G12" s="6"/>
      <c r="H12" s="5"/>
    </row>
    <row r="13" spans="1:8" ht="12.75">
      <c r="A13" s="5"/>
      <c r="B13" s="5"/>
      <c r="C13" s="5" t="s">
        <v>149</v>
      </c>
      <c r="D13" s="5"/>
      <c r="E13" s="6"/>
      <c r="F13" s="5"/>
      <c r="G13" s="6"/>
      <c r="H13" s="5"/>
    </row>
    <row r="14" spans="1:8" ht="12.75">
      <c r="A14" s="5"/>
      <c r="B14" s="5"/>
      <c r="C14" s="5" t="s">
        <v>36</v>
      </c>
      <c r="D14" s="5"/>
      <c r="E14" s="6"/>
      <c r="F14" s="5"/>
      <c r="G14" s="6"/>
      <c r="H14" s="5"/>
    </row>
    <row r="15" spans="1:8" ht="12.75">
      <c r="A15" s="5"/>
      <c r="B15" s="5"/>
      <c r="C15" s="5">
        <v>1.4</v>
      </c>
      <c r="D15" s="5" t="s">
        <v>2</v>
      </c>
      <c r="E15" s="64"/>
      <c r="F15" s="5" t="s">
        <v>106</v>
      </c>
      <c r="G15" s="6">
        <f>C15*E15</f>
        <v>0</v>
      </c>
      <c r="H15" s="5" t="s">
        <v>107</v>
      </c>
    </row>
    <row r="16" spans="1:8" ht="12.75">
      <c r="A16" s="5"/>
      <c r="B16" s="5"/>
      <c r="C16" s="5"/>
      <c r="D16" s="5"/>
      <c r="E16" s="6"/>
      <c r="F16" s="5"/>
      <c r="G16" s="6"/>
      <c r="H16" s="5"/>
    </row>
    <row r="17" spans="1:8" ht="12.75">
      <c r="A17" s="5">
        <v>3</v>
      </c>
      <c r="B17" s="5"/>
      <c r="C17" s="5" t="s">
        <v>81</v>
      </c>
      <c r="D17" s="5"/>
      <c r="E17" s="6"/>
      <c r="F17" s="5"/>
      <c r="G17" s="6"/>
      <c r="H17" s="5"/>
    </row>
    <row r="18" spans="1:8" ht="12.75">
      <c r="A18" s="5"/>
      <c r="B18" s="5"/>
      <c r="C18" s="5" t="s">
        <v>104</v>
      </c>
      <c r="D18" s="5"/>
      <c r="E18" s="6"/>
      <c r="F18" s="5"/>
      <c r="G18" s="6"/>
      <c r="H18" s="5"/>
    </row>
    <row r="19" spans="1:8" ht="12.75">
      <c r="A19" s="5"/>
      <c r="B19" s="5"/>
      <c r="C19" s="5" t="s">
        <v>150</v>
      </c>
      <c r="D19" s="5"/>
      <c r="E19" s="6"/>
      <c r="F19" s="5"/>
      <c r="G19" s="6"/>
      <c r="H19" s="5"/>
    </row>
    <row r="20" spans="1:8" ht="12.75">
      <c r="A20" s="5"/>
      <c r="B20" s="5"/>
      <c r="C20" s="5" t="s">
        <v>36</v>
      </c>
      <c r="D20" s="5"/>
      <c r="E20" s="6"/>
      <c r="F20" s="5"/>
      <c r="G20" s="6"/>
      <c r="H20" s="5"/>
    </row>
    <row r="21" spans="1:8" ht="12.75">
      <c r="A21" s="5"/>
      <c r="B21" s="5"/>
      <c r="C21" s="5" t="s">
        <v>178</v>
      </c>
      <c r="D21" s="5"/>
      <c r="E21" s="6"/>
      <c r="F21" s="5"/>
      <c r="G21" s="6"/>
      <c r="H21" s="5"/>
    </row>
    <row r="22" spans="1:8" ht="12.75">
      <c r="A22" s="5"/>
      <c r="B22" s="5"/>
      <c r="C22" s="5">
        <v>16</v>
      </c>
      <c r="D22" s="5" t="s">
        <v>3</v>
      </c>
      <c r="E22" s="65"/>
      <c r="F22" s="5" t="s">
        <v>108</v>
      </c>
      <c r="G22" s="6">
        <f>C22*E22</f>
        <v>0</v>
      </c>
      <c r="H22" s="5" t="s">
        <v>107</v>
      </c>
    </row>
    <row r="23" spans="1:8" ht="12.75">
      <c r="A23" s="5"/>
      <c r="B23" s="5"/>
      <c r="C23" s="5"/>
      <c r="D23" s="5"/>
      <c r="E23" s="6"/>
      <c r="F23" s="5"/>
      <c r="G23" s="6"/>
      <c r="H23" s="5"/>
    </row>
    <row r="24" spans="1:8" ht="12.75">
      <c r="A24" s="5">
        <v>4</v>
      </c>
      <c r="B24" s="5"/>
      <c r="C24" s="5" t="s">
        <v>151</v>
      </c>
      <c r="D24" s="5"/>
      <c r="E24" s="6"/>
      <c r="F24" s="5"/>
      <c r="G24" s="6"/>
      <c r="H24" s="5"/>
    </row>
    <row r="25" spans="1:8" ht="12.75">
      <c r="A25" s="5"/>
      <c r="B25" s="5"/>
      <c r="C25" s="5" t="s">
        <v>153</v>
      </c>
      <c r="D25" s="5"/>
      <c r="E25" s="6"/>
      <c r="F25" s="5"/>
      <c r="G25" s="6"/>
      <c r="H25" s="5"/>
    </row>
    <row r="26" spans="1:8" ht="12.75">
      <c r="A26" s="5"/>
      <c r="B26" s="5"/>
      <c r="C26" s="5" t="s">
        <v>152</v>
      </c>
      <c r="D26" s="5"/>
      <c r="E26" s="6"/>
      <c r="F26" s="5"/>
      <c r="G26" s="6"/>
      <c r="H26" s="5"/>
    </row>
    <row r="27" spans="1:8" ht="12.75">
      <c r="A27" s="5"/>
      <c r="B27" s="5"/>
      <c r="C27" s="5" t="s">
        <v>36</v>
      </c>
      <c r="D27" s="5"/>
      <c r="E27" s="6"/>
      <c r="F27" s="5"/>
      <c r="G27" s="6"/>
      <c r="H27" s="5"/>
    </row>
    <row r="28" spans="1:8" ht="12.75">
      <c r="A28" s="5"/>
      <c r="B28" s="5"/>
      <c r="C28" s="5">
        <v>2.6</v>
      </c>
      <c r="D28" s="5" t="s">
        <v>2</v>
      </c>
      <c r="E28" s="65"/>
      <c r="F28" s="5" t="s">
        <v>106</v>
      </c>
      <c r="G28" s="6">
        <f>C28*E28</f>
        <v>0</v>
      </c>
      <c r="H28" s="5" t="s">
        <v>107</v>
      </c>
    </row>
    <row r="29" spans="1:8" ht="12.75">
      <c r="A29" s="5"/>
      <c r="B29" s="5"/>
      <c r="C29" s="5"/>
      <c r="D29" s="5"/>
      <c r="E29" s="6"/>
      <c r="F29" s="5"/>
      <c r="G29" s="6"/>
      <c r="H29" s="5"/>
    </row>
    <row r="30" spans="1:8" ht="12.75">
      <c r="A30" s="5">
        <v>5</v>
      </c>
      <c r="B30" s="5"/>
      <c r="C30" s="5" t="s">
        <v>154</v>
      </c>
      <c r="D30" s="5"/>
      <c r="E30" s="6"/>
      <c r="F30" s="5"/>
      <c r="G30" s="6"/>
      <c r="H30" s="5"/>
    </row>
    <row r="31" spans="1:8" ht="12.75">
      <c r="A31" s="5"/>
      <c r="B31" s="5"/>
      <c r="C31" s="5" t="s">
        <v>197</v>
      </c>
      <c r="D31" s="5"/>
      <c r="E31" s="6"/>
      <c r="F31" s="5"/>
      <c r="G31" s="6"/>
      <c r="H31" s="5"/>
    </row>
    <row r="32" spans="1:8" ht="12.75">
      <c r="A32" s="5"/>
      <c r="B32" s="5"/>
      <c r="C32" s="5" t="s">
        <v>36</v>
      </c>
      <c r="D32" s="5"/>
      <c r="E32" s="6"/>
      <c r="F32" s="5"/>
      <c r="G32" s="6"/>
      <c r="H32" s="5"/>
    </row>
    <row r="33" spans="1:8" ht="12.75">
      <c r="A33" s="5"/>
      <c r="B33" s="5"/>
      <c r="C33" s="5">
        <v>68.9</v>
      </c>
      <c r="D33" s="5" t="s">
        <v>3</v>
      </c>
      <c r="E33" s="65"/>
      <c r="F33" s="5" t="s">
        <v>108</v>
      </c>
      <c r="G33" s="6">
        <f>C33*E33</f>
        <v>0</v>
      </c>
      <c r="H33" s="5" t="s">
        <v>107</v>
      </c>
    </row>
    <row r="34" spans="1:8" ht="12.75">
      <c r="A34" s="5"/>
      <c r="B34" s="5"/>
      <c r="C34" s="5"/>
      <c r="D34" s="5"/>
      <c r="E34" s="6"/>
      <c r="F34" s="5"/>
      <c r="G34" s="6"/>
      <c r="H34" s="5"/>
    </row>
    <row r="35" spans="1:8" ht="12.75">
      <c r="A35" s="5">
        <v>6</v>
      </c>
      <c r="B35" s="5"/>
      <c r="C35" s="5" t="s">
        <v>161</v>
      </c>
      <c r="D35" s="5"/>
      <c r="E35" s="6"/>
      <c r="F35" s="5"/>
      <c r="G35" s="6"/>
      <c r="H35" s="5"/>
    </row>
    <row r="36" spans="1:8" ht="12.75">
      <c r="A36" s="5"/>
      <c r="B36" s="5"/>
      <c r="C36" s="5" t="s">
        <v>109</v>
      </c>
      <c r="D36" s="5"/>
      <c r="E36" s="6"/>
      <c r="F36" s="5"/>
      <c r="G36" s="6"/>
      <c r="H36" s="5"/>
    </row>
    <row r="37" spans="1:8" ht="12.75">
      <c r="A37" s="5"/>
      <c r="B37" s="5"/>
      <c r="C37" s="5" t="s">
        <v>35</v>
      </c>
      <c r="D37" s="5"/>
      <c r="E37" s="6"/>
      <c r="F37" s="5"/>
      <c r="G37" s="6"/>
      <c r="H37" s="5"/>
    </row>
    <row r="38" spans="1:8" ht="12.75">
      <c r="A38" s="5"/>
      <c r="B38" s="5"/>
      <c r="C38" s="5">
        <v>85</v>
      </c>
      <c r="D38" s="5" t="s">
        <v>3</v>
      </c>
      <c r="E38" s="65"/>
      <c r="F38" s="5" t="s">
        <v>108</v>
      </c>
      <c r="G38" s="6">
        <f>C38*E38</f>
        <v>0</v>
      </c>
      <c r="H38" s="5" t="s">
        <v>107</v>
      </c>
    </row>
    <row r="39" spans="1:8" s="24" customFormat="1" ht="12.75">
      <c r="A39" s="22"/>
      <c r="B39" s="22"/>
      <c r="C39" s="22"/>
      <c r="D39" s="22"/>
      <c r="E39" s="23"/>
      <c r="F39" s="22"/>
      <c r="G39" s="23"/>
      <c r="H39" s="22"/>
    </row>
    <row r="40" spans="1:8" ht="12.75">
      <c r="A40" s="5">
        <v>7</v>
      </c>
      <c r="B40" s="5"/>
      <c r="C40" s="5" t="s">
        <v>155</v>
      </c>
      <c r="D40" s="5"/>
      <c r="E40" s="6"/>
      <c r="F40" s="5"/>
      <c r="G40" s="6"/>
      <c r="H40" s="5"/>
    </row>
    <row r="41" spans="1:8" ht="12.75">
      <c r="A41" s="5"/>
      <c r="B41" s="5"/>
      <c r="C41" s="5" t="s">
        <v>156</v>
      </c>
      <c r="D41" s="5"/>
      <c r="E41" s="6"/>
      <c r="F41" s="5"/>
      <c r="G41" s="6"/>
      <c r="H41" s="5"/>
    </row>
    <row r="42" spans="1:8" ht="12.75">
      <c r="A42" s="5"/>
      <c r="B42" s="5"/>
      <c r="C42" s="5" t="s">
        <v>110</v>
      </c>
      <c r="D42" s="5"/>
      <c r="E42" s="6"/>
      <c r="F42" s="5"/>
      <c r="G42" s="6"/>
      <c r="H42" s="5"/>
    </row>
    <row r="43" spans="1:8" ht="12.75">
      <c r="A43" s="5"/>
      <c r="B43" s="5"/>
      <c r="C43" s="5" t="s">
        <v>112</v>
      </c>
      <c r="D43" s="5"/>
      <c r="E43" s="6"/>
      <c r="F43" s="5"/>
      <c r="G43" s="6"/>
      <c r="H43" s="5"/>
    </row>
    <row r="44" spans="1:8" ht="12.75">
      <c r="A44" s="5"/>
      <c r="B44" s="5"/>
      <c r="C44" s="5" t="s">
        <v>113</v>
      </c>
      <c r="D44" s="5"/>
      <c r="E44" s="6"/>
      <c r="F44" s="5"/>
      <c r="G44" s="6"/>
      <c r="H44" s="5"/>
    </row>
    <row r="45" spans="1:8" ht="12.75">
      <c r="A45" s="5"/>
      <c r="B45" s="5"/>
      <c r="C45" s="5" t="s">
        <v>36</v>
      </c>
      <c r="D45" s="5"/>
      <c r="E45" s="6"/>
      <c r="F45" s="5"/>
      <c r="G45" s="6"/>
      <c r="H45" s="5"/>
    </row>
    <row r="46" spans="1:8" ht="12.75">
      <c r="A46" s="5"/>
      <c r="B46" s="5"/>
      <c r="C46" s="5">
        <v>11.2</v>
      </c>
      <c r="D46" s="5" t="s">
        <v>2</v>
      </c>
      <c r="E46" s="65"/>
      <c r="F46" s="5" t="s">
        <v>106</v>
      </c>
      <c r="G46" s="6">
        <f>C46*E46</f>
        <v>0</v>
      </c>
      <c r="H46" s="5" t="s">
        <v>107</v>
      </c>
    </row>
    <row r="47" spans="5:7" s="24" customFormat="1" ht="12.75">
      <c r="E47" s="25"/>
      <c r="G47" s="25"/>
    </row>
    <row r="48" spans="1:8" ht="12.75">
      <c r="A48" s="5">
        <v>8</v>
      </c>
      <c r="B48" s="5"/>
      <c r="C48" s="5" t="s">
        <v>115</v>
      </c>
      <c r="D48" s="5"/>
      <c r="E48" s="6"/>
      <c r="F48" s="5"/>
      <c r="G48" s="6"/>
      <c r="H48" s="5"/>
    </row>
    <row r="49" spans="1:8" ht="12.75">
      <c r="A49" s="5"/>
      <c r="B49" s="5"/>
      <c r="C49" s="5" t="s">
        <v>82</v>
      </c>
      <c r="D49" s="5"/>
      <c r="E49" s="6"/>
      <c r="F49" s="5"/>
      <c r="G49" s="6"/>
      <c r="H49" s="5"/>
    </row>
    <row r="50" spans="1:8" ht="12.75">
      <c r="A50" s="5"/>
      <c r="B50" s="5"/>
      <c r="C50" s="5">
        <v>3</v>
      </c>
      <c r="D50" s="5" t="s">
        <v>37</v>
      </c>
      <c r="E50" s="65"/>
      <c r="F50" s="5" t="s">
        <v>114</v>
      </c>
      <c r="G50" s="6">
        <f>C50*E50</f>
        <v>0</v>
      </c>
      <c r="H50" s="5" t="s">
        <v>107</v>
      </c>
    </row>
    <row r="51" spans="1:8" s="24" customFormat="1" ht="12.75">
      <c r="A51" s="22"/>
      <c r="B51" s="22"/>
      <c r="C51" s="22"/>
      <c r="D51" s="22"/>
      <c r="E51" s="23"/>
      <c r="F51" s="22"/>
      <c r="G51" s="23"/>
      <c r="H51" s="22"/>
    </row>
    <row r="52" spans="1:8" ht="12.75">
      <c r="A52" s="5">
        <v>9</v>
      </c>
      <c r="B52" s="5"/>
      <c r="C52" s="5" t="s">
        <v>179</v>
      </c>
      <c r="D52" s="5"/>
      <c r="E52" s="6"/>
      <c r="F52" s="5"/>
      <c r="G52" s="6"/>
      <c r="H52" s="5"/>
    </row>
    <row r="53" spans="1:8" ht="12.75">
      <c r="A53" s="5"/>
      <c r="B53" s="5"/>
      <c r="C53" s="5" t="s">
        <v>157</v>
      </c>
      <c r="D53" s="5"/>
      <c r="E53" s="6"/>
      <c r="F53" s="5"/>
      <c r="G53" s="6"/>
      <c r="H53" s="5"/>
    </row>
    <row r="54" spans="1:8" ht="12.75">
      <c r="A54" s="5"/>
      <c r="B54" s="5"/>
      <c r="C54" s="5" t="s">
        <v>158</v>
      </c>
      <c r="D54" s="5"/>
      <c r="E54" s="6"/>
      <c r="F54" s="5"/>
      <c r="G54" s="6"/>
      <c r="H54" s="5"/>
    </row>
    <row r="55" spans="1:8" ht="12.75">
      <c r="A55" s="5"/>
      <c r="B55" s="5"/>
      <c r="C55" s="5" t="s">
        <v>82</v>
      </c>
      <c r="D55" s="5"/>
      <c r="E55" s="6"/>
      <c r="F55" s="5"/>
      <c r="G55" s="6"/>
      <c r="H55" s="5"/>
    </row>
    <row r="56" spans="1:8" ht="12.75">
      <c r="A56" s="5"/>
      <c r="B56" s="5"/>
      <c r="C56" s="5">
        <v>1</v>
      </c>
      <c r="D56" s="5" t="s">
        <v>37</v>
      </c>
      <c r="E56" s="65"/>
      <c r="F56" s="5" t="s">
        <v>114</v>
      </c>
      <c r="G56" s="6">
        <f>C56*E56</f>
        <v>0</v>
      </c>
      <c r="H56" s="5" t="s">
        <v>107</v>
      </c>
    </row>
    <row r="57" spans="1:8" s="24" customFormat="1" ht="12.75">
      <c r="A57" s="22"/>
      <c r="B57" s="22"/>
      <c r="C57" s="22"/>
      <c r="D57" s="22"/>
      <c r="E57" s="23"/>
      <c r="F57" s="22"/>
      <c r="G57" s="23"/>
      <c r="H57" s="22"/>
    </row>
    <row r="58" spans="1:8" ht="12.75">
      <c r="A58" s="5">
        <v>10</v>
      </c>
      <c r="B58" s="5"/>
      <c r="C58" s="5" t="s">
        <v>159</v>
      </c>
      <c r="D58" s="5"/>
      <c r="E58" s="6"/>
      <c r="F58" s="5"/>
      <c r="G58" s="6"/>
      <c r="H58" s="5"/>
    </row>
    <row r="59" spans="1:8" ht="12.75">
      <c r="A59" s="5"/>
      <c r="B59" s="5"/>
      <c r="C59" s="5" t="s">
        <v>162</v>
      </c>
      <c r="D59" s="5"/>
      <c r="E59" s="6"/>
      <c r="F59" s="5"/>
      <c r="G59" s="6"/>
      <c r="H59" s="5"/>
    </row>
    <row r="60" spans="1:8" ht="12.75">
      <c r="A60" s="5"/>
      <c r="B60" s="5"/>
      <c r="C60" s="5" t="s">
        <v>35</v>
      </c>
      <c r="D60" s="5"/>
      <c r="E60" s="6"/>
      <c r="F60" s="5"/>
      <c r="G60" s="6"/>
      <c r="H60" s="5"/>
    </row>
    <row r="61" spans="1:8" ht="12.75">
      <c r="A61" s="5"/>
      <c r="B61" s="5"/>
      <c r="C61" s="5" t="s">
        <v>39</v>
      </c>
      <c r="D61" s="5"/>
      <c r="E61" s="6"/>
      <c r="F61" s="5"/>
      <c r="G61" s="6"/>
      <c r="H61" s="5"/>
    </row>
    <row r="62" spans="1:8" ht="12.75">
      <c r="A62" s="5"/>
      <c r="B62" s="5"/>
      <c r="C62" s="5">
        <v>3</v>
      </c>
      <c r="D62" s="5" t="s">
        <v>37</v>
      </c>
      <c r="E62" s="65"/>
      <c r="F62" s="5" t="s">
        <v>160</v>
      </c>
      <c r="G62" s="6">
        <f>C62*E62</f>
        <v>0</v>
      </c>
      <c r="H62" s="5" t="s">
        <v>107</v>
      </c>
    </row>
    <row r="63" spans="1:8" s="24" customFormat="1" ht="12.75">
      <c r="A63" s="22"/>
      <c r="B63" s="22"/>
      <c r="C63" s="22"/>
      <c r="D63" s="22"/>
      <c r="E63" s="23"/>
      <c r="F63" s="22"/>
      <c r="G63" s="23"/>
      <c r="H63" s="22"/>
    </row>
    <row r="64" spans="1:8" ht="12.75">
      <c r="A64" s="5">
        <v>11</v>
      </c>
      <c r="B64" s="5"/>
      <c r="C64" s="5" t="s">
        <v>40</v>
      </c>
      <c r="D64" s="5"/>
      <c r="E64" s="6"/>
      <c r="F64" s="5"/>
      <c r="G64" s="6"/>
      <c r="H64" s="5"/>
    </row>
    <row r="65" spans="1:8" ht="12.75">
      <c r="A65" s="5"/>
      <c r="B65" s="5"/>
      <c r="C65" s="5" t="s">
        <v>176</v>
      </c>
      <c r="D65" s="5"/>
      <c r="E65" s="6"/>
      <c r="F65" s="5"/>
      <c r="G65" s="6"/>
      <c r="H65" s="5"/>
    </row>
    <row r="66" spans="1:8" ht="12.75">
      <c r="A66" s="5"/>
      <c r="B66" s="5"/>
      <c r="C66" s="5" t="s">
        <v>41</v>
      </c>
      <c r="D66" s="5"/>
      <c r="E66" s="6"/>
      <c r="F66" s="5"/>
      <c r="G66" s="6"/>
      <c r="H66" s="5"/>
    </row>
    <row r="67" spans="1:8" ht="12.75">
      <c r="A67" s="5"/>
      <c r="B67" s="5"/>
      <c r="C67" s="5" t="s">
        <v>38</v>
      </c>
      <c r="D67" s="5"/>
      <c r="E67" s="6"/>
      <c r="F67" s="5"/>
      <c r="G67" s="6"/>
      <c r="H67" s="5"/>
    </row>
    <row r="68" spans="1:8" ht="12.75">
      <c r="A68" s="5"/>
      <c r="B68" s="5"/>
      <c r="C68" s="5">
        <v>5</v>
      </c>
      <c r="D68" s="5" t="s">
        <v>163</v>
      </c>
      <c r="E68" s="65"/>
      <c r="F68" s="5" t="s">
        <v>164</v>
      </c>
      <c r="G68" s="6">
        <f>C68*E68</f>
        <v>0</v>
      </c>
      <c r="H68" s="5" t="s">
        <v>107</v>
      </c>
    </row>
    <row r="69" spans="1:8" ht="12.75">
      <c r="A69" s="5"/>
      <c r="B69" s="5"/>
      <c r="C69" s="5"/>
      <c r="D69" s="5"/>
      <c r="E69" s="6"/>
      <c r="F69" s="5"/>
      <c r="G69" s="6"/>
      <c r="H69" s="5"/>
    </row>
    <row r="70" spans="1:8" ht="12.75">
      <c r="A70" s="5">
        <v>12</v>
      </c>
      <c r="B70" s="5"/>
      <c r="C70" s="5" t="s">
        <v>177</v>
      </c>
      <c r="D70" s="5"/>
      <c r="E70" s="6"/>
      <c r="F70" s="5"/>
      <c r="G70" s="6"/>
      <c r="H70" s="5"/>
    </row>
    <row r="71" spans="1:8" ht="12.75">
      <c r="A71" s="5"/>
      <c r="B71" s="5"/>
      <c r="C71" s="5" t="s">
        <v>194</v>
      </c>
      <c r="D71" s="5"/>
      <c r="E71" s="6"/>
      <c r="F71" s="5"/>
      <c r="G71" s="6"/>
      <c r="H71" s="5"/>
    </row>
    <row r="72" spans="1:8" ht="12.75">
      <c r="A72" s="5"/>
      <c r="B72" s="5"/>
      <c r="C72" s="5" t="s">
        <v>82</v>
      </c>
      <c r="D72" s="5"/>
      <c r="E72" s="6"/>
      <c r="F72" s="5"/>
      <c r="G72" s="6"/>
      <c r="H72" s="5"/>
    </row>
    <row r="73" spans="1:8" ht="12.75">
      <c r="A73" s="5"/>
      <c r="B73" s="5"/>
      <c r="C73" s="5">
        <v>5</v>
      </c>
      <c r="D73" s="5" t="s">
        <v>2</v>
      </c>
      <c r="E73" s="65"/>
      <c r="F73" s="5" t="s">
        <v>106</v>
      </c>
      <c r="G73" s="6">
        <f>C73*E73</f>
        <v>0</v>
      </c>
      <c r="H73" s="5" t="s">
        <v>107</v>
      </c>
    </row>
    <row r="74" spans="1:8" ht="12.75">
      <c r="A74" s="5"/>
      <c r="B74" s="5"/>
      <c r="C74" s="5"/>
      <c r="D74" s="5"/>
      <c r="E74" s="6"/>
      <c r="F74" s="5"/>
      <c r="G74" s="6"/>
      <c r="H74" s="5"/>
    </row>
    <row r="75" spans="1:8" ht="12.75">
      <c r="A75" s="5">
        <v>13</v>
      </c>
      <c r="B75" s="5"/>
      <c r="C75" s="5" t="s">
        <v>139</v>
      </c>
      <c r="D75" s="5"/>
      <c r="E75" s="6"/>
      <c r="F75" s="5"/>
      <c r="G75" s="6"/>
      <c r="H75" s="5"/>
    </row>
    <row r="76" spans="1:8" ht="12.75">
      <c r="A76" s="5"/>
      <c r="B76" s="5"/>
      <c r="C76" s="5" t="s">
        <v>42</v>
      </c>
      <c r="D76" s="5"/>
      <c r="E76" s="6"/>
      <c r="F76" s="5"/>
      <c r="G76" s="6"/>
      <c r="H76" s="5"/>
    </row>
    <row r="77" spans="1:8" ht="12.75">
      <c r="A77" s="5"/>
      <c r="B77" s="5"/>
      <c r="C77" s="5" t="s">
        <v>43</v>
      </c>
      <c r="D77" s="5"/>
      <c r="E77" s="6"/>
      <c r="F77" s="5"/>
      <c r="G77" s="6"/>
      <c r="H77" s="5"/>
    </row>
    <row r="78" spans="1:8" ht="12.75">
      <c r="A78" s="5"/>
      <c r="B78" s="5"/>
      <c r="C78" s="5" t="s">
        <v>140</v>
      </c>
      <c r="D78" s="5"/>
      <c r="E78" s="6"/>
      <c r="F78" s="5"/>
      <c r="G78" s="6"/>
      <c r="H78" s="5"/>
    </row>
    <row r="79" spans="1:8" ht="12.75">
      <c r="A79" s="5"/>
      <c r="B79" s="5"/>
      <c r="C79" s="5"/>
      <c r="D79" s="5"/>
      <c r="E79" s="6"/>
      <c r="F79" s="5"/>
      <c r="G79" s="6">
        <f>SUM(G15:G78)*10%</f>
        <v>0</v>
      </c>
      <c r="H79" s="5" t="s">
        <v>107</v>
      </c>
    </row>
    <row r="80" spans="1:8" s="51" customFormat="1" ht="12.75">
      <c r="A80" s="49"/>
      <c r="B80" s="49"/>
      <c r="C80" s="49" t="s">
        <v>111</v>
      </c>
      <c r="D80" s="49"/>
      <c r="E80" s="50" t="s">
        <v>111</v>
      </c>
      <c r="F80" s="49" t="s">
        <v>111</v>
      </c>
      <c r="G80" s="50" t="s">
        <v>111</v>
      </c>
      <c r="H80" s="49" t="s">
        <v>111</v>
      </c>
    </row>
    <row r="81" spans="1:8" ht="12.75">
      <c r="A81" s="5"/>
      <c r="B81" s="5"/>
      <c r="C81" s="5"/>
      <c r="D81" s="28"/>
      <c r="E81" s="63" t="s">
        <v>57</v>
      </c>
      <c r="F81" s="5"/>
      <c r="G81" s="29">
        <f>SUM(G9:G80)</f>
        <v>0</v>
      </c>
      <c r="H81" s="5" t="s">
        <v>107</v>
      </c>
    </row>
    <row r="83" spans="1:8" ht="17.25">
      <c r="A83" s="7">
        <v>2</v>
      </c>
      <c r="B83" s="7"/>
      <c r="C83" s="7" t="s">
        <v>4</v>
      </c>
      <c r="D83" s="5"/>
      <c r="E83" s="6"/>
      <c r="F83" s="5"/>
      <c r="G83" s="6"/>
      <c r="H83" s="5"/>
    </row>
    <row r="84" spans="1:8" ht="12.75">
      <c r="A84" s="5"/>
      <c r="B84" s="5"/>
      <c r="C84" s="5"/>
      <c r="D84" s="5"/>
      <c r="E84" s="6"/>
      <c r="F84" s="5"/>
      <c r="G84" s="6"/>
      <c r="H84" s="5"/>
    </row>
    <row r="85" spans="1:8" ht="54.75">
      <c r="A85" s="5">
        <v>1</v>
      </c>
      <c r="B85" s="5"/>
      <c r="C85" s="30" t="s">
        <v>198</v>
      </c>
      <c r="D85" s="5"/>
      <c r="E85" s="6"/>
      <c r="F85" s="5"/>
      <c r="G85" s="6"/>
      <c r="H85" s="5"/>
    </row>
    <row r="86" spans="1:8" ht="12.75">
      <c r="A86" s="5"/>
      <c r="B86" s="5"/>
      <c r="C86" s="5">
        <v>0.7</v>
      </c>
      <c r="D86" s="5" t="s">
        <v>2</v>
      </c>
      <c r="E86" s="65"/>
      <c r="F86" s="5" t="s">
        <v>106</v>
      </c>
      <c r="G86" s="6">
        <f>C86*E86</f>
        <v>0</v>
      </c>
      <c r="H86" s="5" t="s">
        <v>107</v>
      </c>
    </row>
    <row r="87" spans="1:8" ht="12.75">
      <c r="A87" s="5"/>
      <c r="B87" s="5"/>
      <c r="C87" s="5"/>
      <c r="D87" s="5"/>
      <c r="E87" s="6"/>
      <c r="F87" s="5"/>
      <c r="G87" s="6"/>
      <c r="H87" s="5"/>
    </row>
    <row r="88" spans="1:8" ht="42">
      <c r="A88" s="5">
        <v>2</v>
      </c>
      <c r="B88" s="5"/>
      <c r="C88" s="30" t="s">
        <v>199</v>
      </c>
      <c r="D88" s="5"/>
      <c r="E88" s="6"/>
      <c r="F88" s="5"/>
      <c r="G88" s="6"/>
      <c r="H88" s="5"/>
    </row>
    <row r="89" spans="1:8" ht="12.75">
      <c r="A89" s="5"/>
      <c r="B89" s="5"/>
      <c r="C89" s="5">
        <v>0.4</v>
      </c>
      <c r="D89" s="5" t="s">
        <v>2</v>
      </c>
      <c r="E89" s="65"/>
      <c r="F89" s="5" t="s">
        <v>106</v>
      </c>
      <c r="G89" s="6">
        <f>C89*E89</f>
        <v>0</v>
      </c>
      <c r="H89" s="5" t="s">
        <v>107</v>
      </c>
    </row>
    <row r="90" spans="1:8" ht="12.75">
      <c r="A90" s="5"/>
      <c r="B90" s="5"/>
      <c r="C90" s="5"/>
      <c r="D90" s="5"/>
      <c r="E90" s="6"/>
      <c r="F90" s="5"/>
      <c r="G90" s="6"/>
      <c r="H90" s="5"/>
    </row>
    <row r="91" spans="1:8" ht="39">
      <c r="A91" s="5">
        <v>3</v>
      </c>
      <c r="B91" s="5"/>
      <c r="C91" s="31" t="s">
        <v>165</v>
      </c>
      <c r="D91" s="5"/>
      <c r="E91" s="6"/>
      <c r="F91" s="5"/>
      <c r="G91" s="6"/>
      <c r="H91" s="5"/>
    </row>
    <row r="92" spans="1:8" ht="12.75">
      <c r="A92" s="5"/>
      <c r="B92" s="5"/>
      <c r="C92" s="5">
        <v>120</v>
      </c>
      <c r="D92" s="5" t="s">
        <v>117</v>
      </c>
      <c r="E92" s="65"/>
      <c r="F92" s="5" t="s">
        <v>118</v>
      </c>
      <c r="G92" s="6">
        <f>C92*E92</f>
        <v>0</v>
      </c>
      <c r="H92" s="5" t="s">
        <v>107</v>
      </c>
    </row>
    <row r="93" spans="1:8" ht="12.75">
      <c r="A93" s="5"/>
      <c r="B93" s="5"/>
      <c r="C93" s="5"/>
      <c r="D93" s="5"/>
      <c r="E93" s="6"/>
      <c r="F93" s="5"/>
      <c r="G93" s="6"/>
      <c r="H93" s="5"/>
    </row>
    <row r="94" spans="1:8" ht="12.75">
      <c r="A94" s="5">
        <v>4</v>
      </c>
      <c r="B94" s="5"/>
      <c r="C94" s="5" t="s">
        <v>139</v>
      </c>
      <c r="D94" s="5"/>
      <c r="E94" s="6"/>
      <c r="F94" s="5"/>
      <c r="G94" s="6"/>
      <c r="H94" s="5"/>
    </row>
    <row r="95" spans="1:8" ht="12.75">
      <c r="A95" s="5"/>
      <c r="B95" s="5"/>
      <c r="C95" s="5" t="s">
        <v>42</v>
      </c>
      <c r="D95" s="5"/>
      <c r="E95" s="6"/>
      <c r="F95" s="5"/>
      <c r="G95" s="6"/>
      <c r="H95" s="5"/>
    </row>
    <row r="96" spans="1:8" ht="12.75">
      <c r="A96" s="5"/>
      <c r="B96" s="5"/>
      <c r="C96" s="5" t="s">
        <v>43</v>
      </c>
      <c r="D96" s="5"/>
      <c r="E96" s="6"/>
      <c r="F96" s="5"/>
      <c r="G96" s="6"/>
      <c r="H96" s="5"/>
    </row>
    <row r="97" spans="1:8" ht="12.75">
      <c r="A97" s="5"/>
      <c r="B97" s="5"/>
      <c r="C97" s="5" t="s">
        <v>140</v>
      </c>
      <c r="D97" s="5"/>
      <c r="E97" s="6"/>
      <c r="F97" s="5"/>
      <c r="G97" s="6"/>
      <c r="H97" s="5"/>
    </row>
    <row r="98" spans="1:8" ht="12.75">
      <c r="A98" s="5"/>
      <c r="B98" s="5"/>
      <c r="C98" s="5"/>
      <c r="D98" s="5"/>
      <c r="E98" s="6"/>
      <c r="F98" s="5"/>
      <c r="G98" s="6">
        <f>SUM(G86:G97)*10%</f>
        <v>0</v>
      </c>
      <c r="H98" s="5" t="s">
        <v>107</v>
      </c>
    </row>
    <row r="99" spans="1:8" ht="12.75">
      <c r="A99" s="5"/>
      <c r="B99" s="5"/>
      <c r="C99" s="5"/>
      <c r="D99" s="5"/>
      <c r="E99" s="6"/>
      <c r="F99" s="5"/>
      <c r="G99" s="6"/>
      <c r="H99" s="5"/>
    </row>
    <row r="100" spans="1:8" ht="12.75">
      <c r="A100" s="5"/>
      <c r="B100" s="5"/>
      <c r="D100" s="28"/>
      <c r="E100" s="63" t="s">
        <v>5</v>
      </c>
      <c r="F100" s="5"/>
      <c r="G100" s="29">
        <f>SUM(G86:G99)</f>
        <v>0</v>
      </c>
      <c r="H100" s="5" t="s">
        <v>107</v>
      </c>
    </row>
    <row r="101" spans="1:8" s="24" customFormat="1" ht="12.75">
      <c r="A101" s="22"/>
      <c r="B101" s="22"/>
      <c r="C101" s="22"/>
      <c r="D101" s="22"/>
      <c r="E101" s="23"/>
      <c r="F101" s="22"/>
      <c r="G101" s="23"/>
      <c r="H101" s="22"/>
    </row>
    <row r="102" spans="1:8" ht="17.25">
      <c r="A102" s="7">
        <v>3</v>
      </c>
      <c r="B102" s="7"/>
      <c r="C102" s="7" t="s">
        <v>6</v>
      </c>
      <c r="D102" s="5"/>
      <c r="E102" s="6"/>
      <c r="F102" s="5"/>
      <c r="G102" s="6"/>
      <c r="H102" s="5"/>
    </row>
    <row r="103" spans="1:8" s="24" customFormat="1" ht="12.75">
      <c r="A103" s="22"/>
      <c r="B103" s="22"/>
      <c r="C103" s="22"/>
      <c r="D103" s="22"/>
      <c r="E103" s="23"/>
      <c r="F103" s="22"/>
      <c r="G103" s="23"/>
      <c r="H103" s="22"/>
    </row>
    <row r="104" spans="1:8" ht="12.75">
      <c r="A104" s="5">
        <v>1</v>
      </c>
      <c r="B104" s="5"/>
      <c r="C104" s="5" t="s">
        <v>44</v>
      </c>
      <c r="D104" s="5"/>
      <c r="E104" s="6"/>
      <c r="F104" s="5"/>
      <c r="G104" s="6"/>
      <c r="H104" s="5"/>
    </row>
    <row r="105" spans="1:8" ht="12.75">
      <c r="A105" s="5"/>
      <c r="B105" s="5"/>
      <c r="C105" s="5" t="s">
        <v>45</v>
      </c>
      <c r="D105" s="5"/>
      <c r="E105" s="6"/>
      <c r="F105" s="5"/>
      <c r="G105" s="6"/>
      <c r="H105" s="5"/>
    </row>
    <row r="106" spans="1:8" ht="12.75">
      <c r="A106" s="5"/>
      <c r="B106" s="5"/>
      <c r="C106" s="5" t="s">
        <v>83</v>
      </c>
      <c r="D106" s="5"/>
      <c r="E106" s="6"/>
      <c r="F106" s="5"/>
      <c r="G106" s="6"/>
      <c r="H106" s="5"/>
    </row>
    <row r="107" spans="1:8" ht="12.75">
      <c r="A107" s="5"/>
      <c r="B107" s="5"/>
      <c r="C107" s="5">
        <v>15</v>
      </c>
      <c r="D107" s="5" t="s">
        <v>3</v>
      </c>
      <c r="E107" s="65"/>
      <c r="F107" s="5" t="s">
        <v>108</v>
      </c>
      <c r="G107" s="6">
        <f>C107*E107</f>
        <v>0</v>
      </c>
      <c r="H107" s="5" t="s">
        <v>107</v>
      </c>
    </row>
    <row r="108" spans="1:2" s="24" customFormat="1" ht="12.75">
      <c r="A108" s="22"/>
      <c r="B108" s="22"/>
    </row>
    <row r="109" spans="1:8" ht="12.75">
      <c r="A109" s="5">
        <v>2</v>
      </c>
      <c r="B109" s="5"/>
      <c r="C109" s="5" t="s">
        <v>46</v>
      </c>
      <c r="D109" s="5"/>
      <c r="E109" s="6"/>
      <c r="F109" s="5"/>
      <c r="G109" s="6"/>
      <c r="H109" s="5"/>
    </row>
    <row r="110" spans="1:8" ht="12.75">
      <c r="A110" s="5"/>
      <c r="B110" s="5"/>
      <c r="C110" s="5" t="s">
        <v>47</v>
      </c>
      <c r="D110" s="5"/>
      <c r="E110" s="6"/>
      <c r="F110" s="5"/>
      <c r="G110" s="6"/>
      <c r="H110" s="5"/>
    </row>
    <row r="111" spans="1:8" ht="12.75">
      <c r="A111" s="5"/>
      <c r="B111" s="5"/>
      <c r="C111" s="5" t="s">
        <v>48</v>
      </c>
      <c r="D111" s="5"/>
      <c r="E111" s="6"/>
      <c r="F111" s="5"/>
      <c r="G111" s="6"/>
      <c r="H111" s="5"/>
    </row>
    <row r="112" spans="1:8" ht="12.75">
      <c r="A112" s="5"/>
      <c r="B112" s="5"/>
      <c r="C112" s="5">
        <v>130</v>
      </c>
      <c r="D112" s="5" t="s">
        <v>7</v>
      </c>
      <c r="E112" s="65"/>
      <c r="F112" s="5" t="s">
        <v>116</v>
      </c>
      <c r="G112" s="6">
        <f>C112*E112</f>
        <v>0</v>
      </c>
      <c r="H112" s="5" t="s">
        <v>107</v>
      </c>
    </row>
    <row r="113" spans="1:8" ht="12.75">
      <c r="A113" s="5"/>
      <c r="B113" s="5"/>
      <c r="C113" s="5"/>
      <c r="D113" s="5"/>
      <c r="E113" s="6"/>
      <c r="F113" s="5"/>
      <c r="G113" s="6"/>
      <c r="H113" s="5"/>
    </row>
    <row r="114" spans="1:8" ht="12.75">
      <c r="A114" s="5">
        <v>3</v>
      </c>
      <c r="B114" s="5"/>
      <c r="C114" s="5" t="s">
        <v>166</v>
      </c>
      <c r="D114" s="5"/>
      <c r="E114" s="6"/>
      <c r="F114" s="5"/>
      <c r="G114" s="6"/>
      <c r="H114" s="5"/>
    </row>
    <row r="115" spans="1:8" ht="12.75">
      <c r="A115" s="5"/>
      <c r="B115" s="5"/>
      <c r="C115" s="5" t="s">
        <v>48</v>
      </c>
      <c r="D115" s="5"/>
      <c r="E115" s="6"/>
      <c r="F115" s="5"/>
      <c r="G115" s="6"/>
      <c r="H115" s="5"/>
    </row>
    <row r="116" spans="1:8" ht="12.75">
      <c r="A116" s="5"/>
      <c r="B116" s="5"/>
      <c r="C116" s="5">
        <v>62.19</v>
      </c>
      <c r="D116" s="5" t="s">
        <v>3</v>
      </c>
      <c r="E116" s="65"/>
      <c r="F116" s="5" t="s">
        <v>108</v>
      </c>
      <c r="G116" s="6">
        <f>C116*E116</f>
        <v>0</v>
      </c>
      <c r="H116" s="5" t="s">
        <v>107</v>
      </c>
    </row>
    <row r="117" spans="1:8" ht="12.75">
      <c r="A117" s="5"/>
      <c r="B117" s="5"/>
      <c r="C117" s="5"/>
      <c r="D117" s="5"/>
      <c r="E117" s="6"/>
      <c r="F117" s="5"/>
      <c r="G117" s="6"/>
      <c r="H117" s="5"/>
    </row>
    <row r="118" spans="1:8" ht="12.75">
      <c r="A118" s="5">
        <v>4</v>
      </c>
      <c r="B118" s="5"/>
      <c r="C118" s="5" t="s">
        <v>167</v>
      </c>
      <c r="D118" s="5"/>
      <c r="E118" s="6"/>
      <c r="F118" s="5"/>
      <c r="G118" s="6"/>
      <c r="H118" s="5"/>
    </row>
    <row r="119" spans="1:8" ht="12.75">
      <c r="A119" s="5"/>
      <c r="B119" s="5"/>
      <c r="C119" s="5" t="s">
        <v>200</v>
      </c>
      <c r="D119" s="5"/>
      <c r="E119" s="6"/>
      <c r="F119" s="5"/>
      <c r="G119" s="6"/>
      <c r="H119" s="5"/>
    </row>
    <row r="120" spans="1:8" ht="12.75">
      <c r="A120" s="5"/>
      <c r="B120" s="5"/>
      <c r="C120" s="5">
        <v>62.19</v>
      </c>
      <c r="D120" s="5" t="s">
        <v>3</v>
      </c>
      <c r="E120" s="65"/>
      <c r="F120" s="5" t="s">
        <v>108</v>
      </c>
      <c r="G120" s="6">
        <f>C120*E120</f>
        <v>0</v>
      </c>
      <c r="H120" s="5" t="s">
        <v>107</v>
      </c>
    </row>
    <row r="121" spans="1:8" ht="12.75">
      <c r="A121" s="5"/>
      <c r="B121" s="5"/>
      <c r="C121" s="5"/>
      <c r="D121" s="5"/>
      <c r="E121" s="6"/>
      <c r="F121" s="5"/>
      <c r="G121" s="6"/>
      <c r="H121" s="5"/>
    </row>
    <row r="122" spans="1:8" ht="26.25">
      <c r="A122" s="5">
        <v>5</v>
      </c>
      <c r="B122" s="5"/>
      <c r="C122" s="52" t="s">
        <v>119</v>
      </c>
      <c r="D122" s="5"/>
      <c r="E122" s="6"/>
      <c r="F122" s="5"/>
      <c r="G122" s="6"/>
      <c r="H122" s="5"/>
    </row>
    <row r="123" spans="1:8" ht="105">
      <c r="A123" s="5"/>
      <c r="B123" s="5"/>
      <c r="C123" s="52" t="s">
        <v>120</v>
      </c>
      <c r="D123" s="5"/>
      <c r="E123" s="6"/>
      <c r="F123" s="5"/>
      <c r="G123" s="6"/>
      <c r="H123" s="5"/>
    </row>
    <row r="124" spans="1:8" ht="12.75">
      <c r="A124" s="5"/>
      <c r="B124" s="5"/>
      <c r="C124" s="5">
        <v>62.19</v>
      </c>
      <c r="D124" s="5" t="s">
        <v>3</v>
      </c>
      <c r="E124" s="65"/>
      <c r="F124" s="5" t="s">
        <v>108</v>
      </c>
      <c r="G124" s="6">
        <f>C124*E124</f>
        <v>0</v>
      </c>
      <c r="H124" s="5" t="s">
        <v>107</v>
      </c>
    </row>
    <row r="125" spans="1:8" ht="12.75">
      <c r="A125" s="5"/>
      <c r="B125" s="5"/>
      <c r="C125" s="5"/>
      <c r="D125" s="5"/>
      <c r="E125" s="6"/>
      <c r="F125" s="5"/>
      <c r="G125" s="6"/>
      <c r="H125" s="5"/>
    </row>
    <row r="126" spans="1:8" ht="12.75">
      <c r="A126" s="5">
        <v>6</v>
      </c>
      <c r="B126" s="5"/>
      <c r="C126" s="5" t="s">
        <v>195</v>
      </c>
      <c r="D126" s="5"/>
      <c r="E126" s="6"/>
      <c r="F126" s="5"/>
      <c r="G126" s="6"/>
      <c r="H126" s="5"/>
    </row>
    <row r="127" spans="1:8" ht="12.75">
      <c r="A127" s="5"/>
      <c r="B127" s="5"/>
      <c r="C127" s="5" t="s">
        <v>196</v>
      </c>
      <c r="D127" s="5"/>
      <c r="E127" s="6"/>
      <c r="F127" s="5"/>
      <c r="G127" s="6"/>
      <c r="H127" s="5"/>
    </row>
    <row r="128" spans="1:8" ht="12.75">
      <c r="A128" s="5"/>
      <c r="B128" s="5"/>
      <c r="C128" s="5" t="s">
        <v>111</v>
      </c>
      <c r="D128" s="5"/>
      <c r="E128" s="6"/>
      <c r="F128" s="5"/>
      <c r="G128" s="6"/>
      <c r="H128" s="5"/>
    </row>
    <row r="129" spans="1:8" ht="12.75">
      <c r="A129" s="5"/>
      <c r="B129" s="5"/>
      <c r="C129" s="5">
        <v>5</v>
      </c>
      <c r="D129" s="5" t="s">
        <v>2</v>
      </c>
      <c r="E129" s="65"/>
      <c r="F129" s="5" t="s">
        <v>106</v>
      </c>
      <c r="G129" s="6">
        <f>C129*E129</f>
        <v>0</v>
      </c>
      <c r="H129" s="5" t="s">
        <v>107</v>
      </c>
    </row>
    <row r="130" spans="1:8" ht="13.5" customHeight="1">
      <c r="A130" s="5"/>
      <c r="B130" s="5"/>
      <c r="C130" s="5"/>
      <c r="D130" s="5"/>
      <c r="E130" s="6"/>
      <c r="F130" s="5"/>
      <c r="G130" s="6"/>
      <c r="H130" s="5"/>
    </row>
    <row r="131" spans="1:8" ht="12.75">
      <c r="A131" s="5"/>
      <c r="B131" s="5"/>
      <c r="C131" s="5"/>
      <c r="D131" s="5"/>
      <c r="E131" s="6"/>
      <c r="F131" s="5"/>
      <c r="G131" s="6"/>
      <c r="H131" s="5"/>
    </row>
    <row r="132" spans="1:8" ht="12.75">
      <c r="A132" s="5">
        <v>7</v>
      </c>
      <c r="B132" s="5"/>
      <c r="C132" s="5" t="s">
        <v>49</v>
      </c>
      <c r="D132" s="5"/>
      <c r="E132" s="6"/>
      <c r="F132" s="5"/>
      <c r="G132" s="6"/>
      <c r="H132" s="5"/>
    </row>
    <row r="133" spans="1:8" ht="12.75">
      <c r="A133" s="5"/>
      <c r="B133" s="5"/>
      <c r="C133" s="5" t="s">
        <v>50</v>
      </c>
      <c r="D133" s="5"/>
      <c r="E133" s="6"/>
      <c r="F133" s="5"/>
      <c r="G133" s="6"/>
      <c r="H133" s="5"/>
    </row>
    <row r="134" spans="1:8" ht="12.75">
      <c r="A134" s="5"/>
      <c r="B134" s="5"/>
      <c r="C134" s="5" t="s">
        <v>51</v>
      </c>
      <c r="D134" s="5"/>
      <c r="E134" s="6"/>
      <c r="F134" s="5"/>
      <c r="G134" s="6"/>
      <c r="H134" s="5"/>
    </row>
    <row r="135" spans="1:8" ht="12.75">
      <c r="A135" s="5"/>
      <c r="B135" s="5"/>
      <c r="C135" s="5" t="s">
        <v>168</v>
      </c>
      <c r="D135" s="5"/>
      <c r="E135" s="6"/>
      <c r="F135" s="5"/>
      <c r="G135" s="6"/>
      <c r="H135" s="5"/>
    </row>
    <row r="136" spans="1:8" ht="12.75">
      <c r="A136" s="5"/>
      <c r="B136" s="5"/>
      <c r="C136" s="5">
        <v>62.19</v>
      </c>
      <c r="D136" s="5" t="s">
        <v>3</v>
      </c>
      <c r="E136" s="65"/>
      <c r="F136" s="5" t="s">
        <v>108</v>
      </c>
      <c r="G136" s="6">
        <f>C136*E136</f>
        <v>0</v>
      </c>
      <c r="H136" s="5" t="s">
        <v>107</v>
      </c>
    </row>
    <row r="137" spans="1:8" s="24" customFormat="1" ht="12.75">
      <c r="A137" s="22"/>
      <c r="B137" s="22"/>
      <c r="C137" s="22"/>
      <c r="D137" s="22"/>
      <c r="E137" s="23"/>
      <c r="F137" s="22"/>
      <c r="G137" s="23"/>
      <c r="H137" s="22"/>
    </row>
    <row r="138" spans="1:8" ht="12.75">
      <c r="A138" s="5">
        <v>8</v>
      </c>
      <c r="B138" s="5"/>
      <c r="C138" s="5" t="s">
        <v>84</v>
      </c>
      <c r="D138" s="5"/>
      <c r="E138" s="6"/>
      <c r="F138" s="5"/>
      <c r="G138" s="6"/>
      <c r="H138" s="5"/>
    </row>
    <row r="139" spans="1:8" ht="12.75">
      <c r="A139" s="5"/>
      <c r="B139" s="5"/>
      <c r="C139" s="5" t="s">
        <v>85</v>
      </c>
      <c r="D139" s="5"/>
      <c r="E139" s="6"/>
      <c r="F139" s="5"/>
      <c r="G139" s="6"/>
      <c r="H139" s="5"/>
    </row>
    <row r="140" spans="1:8" ht="12.75">
      <c r="A140" s="5"/>
      <c r="B140" s="5"/>
      <c r="C140" s="5" t="s">
        <v>201</v>
      </c>
      <c r="D140" s="5"/>
      <c r="E140" s="6"/>
      <c r="F140" s="5"/>
      <c r="G140" s="6"/>
      <c r="H140" s="5"/>
    </row>
    <row r="141" spans="1:8" ht="12.75">
      <c r="A141" s="5"/>
      <c r="B141" s="5"/>
      <c r="C141" s="5" t="s">
        <v>202</v>
      </c>
      <c r="D141" s="5"/>
      <c r="E141" s="6"/>
      <c r="F141" s="5"/>
      <c r="G141" s="6"/>
      <c r="H141" s="5"/>
    </row>
    <row r="142" spans="1:8" ht="12.75">
      <c r="A142" s="5"/>
      <c r="B142" s="5"/>
      <c r="C142" s="5">
        <v>7</v>
      </c>
      <c r="D142" s="5" t="s">
        <v>3</v>
      </c>
      <c r="E142" s="65"/>
      <c r="F142" s="5" t="s">
        <v>108</v>
      </c>
      <c r="G142" s="6">
        <f>C142*E142</f>
        <v>0</v>
      </c>
      <c r="H142" s="5" t="s">
        <v>107</v>
      </c>
    </row>
    <row r="143" spans="1:8" ht="12.75">
      <c r="A143" s="5"/>
      <c r="B143" s="5"/>
      <c r="C143" s="5"/>
      <c r="D143" s="5"/>
      <c r="E143" s="6"/>
      <c r="F143" s="5"/>
      <c r="G143" s="6"/>
      <c r="H143" s="5"/>
    </row>
    <row r="144" spans="1:8" ht="12.75">
      <c r="A144" s="5">
        <v>9</v>
      </c>
      <c r="B144" s="5"/>
      <c r="C144" s="5" t="s">
        <v>121</v>
      </c>
      <c r="D144" s="5"/>
      <c r="E144" s="6"/>
      <c r="F144" s="5"/>
      <c r="G144" s="6"/>
      <c r="H144" s="5"/>
    </row>
    <row r="145" spans="1:8" ht="12.75">
      <c r="A145" s="5"/>
      <c r="B145" s="5"/>
      <c r="C145" s="5" t="s">
        <v>85</v>
      </c>
      <c r="D145" s="5"/>
      <c r="E145" s="6"/>
      <c r="F145" s="5"/>
      <c r="G145" s="6"/>
      <c r="H145" s="5"/>
    </row>
    <row r="146" spans="1:8" ht="12.75">
      <c r="A146" s="5"/>
      <c r="B146" s="5"/>
      <c r="C146" s="5" t="s">
        <v>122</v>
      </c>
      <c r="D146" s="5"/>
      <c r="E146" s="6"/>
      <c r="F146" s="5"/>
      <c r="G146" s="6"/>
      <c r="H146" s="5"/>
    </row>
    <row r="147" spans="1:8" ht="12.75">
      <c r="A147" s="5"/>
      <c r="B147" s="5"/>
      <c r="C147" s="5" t="s">
        <v>180</v>
      </c>
      <c r="D147" s="5"/>
      <c r="E147" s="6"/>
      <c r="F147" s="5"/>
      <c r="G147" s="6"/>
      <c r="H147" s="5"/>
    </row>
    <row r="148" spans="1:8" ht="12.75">
      <c r="A148" s="5"/>
      <c r="B148" s="5"/>
      <c r="C148" s="5">
        <v>7</v>
      </c>
      <c r="D148" s="5" t="s">
        <v>3</v>
      </c>
      <c r="E148" s="65"/>
      <c r="F148" s="5" t="s">
        <v>108</v>
      </c>
      <c r="G148" s="6">
        <f>C148*E148</f>
        <v>0</v>
      </c>
      <c r="H148" s="5" t="s">
        <v>107</v>
      </c>
    </row>
    <row r="149" spans="1:8" ht="12.75">
      <c r="A149" s="5"/>
      <c r="B149" s="5"/>
      <c r="C149" s="5"/>
      <c r="D149" s="5"/>
      <c r="E149" s="6"/>
      <c r="F149" s="5"/>
      <c r="G149" s="6"/>
      <c r="H149" s="5"/>
    </row>
    <row r="150" spans="1:8" ht="12.75">
      <c r="A150" s="5">
        <v>10</v>
      </c>
      <c r="B150" s="5"/>
      <c r="C150" s="5" t="s">
        <v>129</v>
      </c>
      <c r="D150" s="5"/>
      <c r="E150" s="6"/>
      <c r="F150" s="5"/>
      <c r="G150" s="6"/>
      <c r="H150" s="5"/>
    </row>
    <row r="151" spans="1:8" ht="12.75">
      <c r="A151" s="5"/>
      <c r="B151" s="5"/>
      <c r="C151" s="5" t="s">
        <v>85</v>
      </c>
      <c r="D151" s="5"/>
      <c r="E151" s="6"/>
      <c r="F151" s="5"/>
      <c r="G151" s="6"/>
      <c r="H151" s="5"/>
    </row>
    <row r="152" spans="1:8" ht="12.75">
      <c r="A152" s="5"/>
      <c r="B152" s="5"/>
      <c r="C152" s="5" t="s">
        <v>122</v>
      </c>
      <c r="D152" s="5"/>
      <c r="E152" s="6"/>
      <c r="F152" s="5"/>
      <c r="G152" s="6"/>
      <c r="H152" s="5"/>
    </row>
    <row r="153" spans="1:8" ht="12.75">
      <c r="A153" s="5"/>
      <c r="B153" s="5"/>
      <c r="C153" s="5" t="s">
        <v>181</v>
      </c>
      <c r="D153" s="5"/>
      <c r="E153" s="6"/>
      <c r="F153" s="5"/>
      <c r="G153" s="6"/>
      <c r="H153" s="5"/>
    </row>
    <row r="154" spans="1:8" ht="12.75">
      <c r="A154" s="5"/>
      <c r="B154" s="5"/>
      <c r="C154" s="5">
        <v>11</v>
      </c>
      <c r="D154" s="5" t="s">
        <v>3</v>
      </c>
      <c r="E154" s="65"/>
      <c r="F154" s="5" t="s">
        <v>106</v>
      </c>
      <c r="G154" s="6">
        <f>C154*E154</f>
        <v>0</v>
      </c>
      <c r="H154" s="5" t="s">
        <v>107</v>
      </c>
    </row>
    <row r="155" spans="1:8" ht="12.75">
      <c r="A155" s="5"/>
      <c r="B155" s="5"/>
      <c r="C155" s="5"/>
      <c r="D155" s="5"/>
      <c r="E155" s="6"/>
      <c r="F155" s="5"/>
      <c r="G155" s="6"/>
      <c r="H155" s="5"/>
    </row>
    <row r="156" spans="1:8" ht="12.75">
      <c r="A156" s="5">
        <v>11</v>
      </c>
      <c r="B156" s="5"/>
      <c r="C156" s="5" t="s">
        <v>52</v>
      </c>
      <c r="D156" s="5"/>
      <c r="E156" s="6"/>
      <c r="F156" s="5"/>
      <c r="G156" s="6"/>
      <c r="H156" s="5"/>
    </row>
    <row r="157" spans="1:8" ht="12.75">
      <c r="A157" s="5"/>
      <c r="B157" s="5"/>
      <c r="C157" s="5" t="s">
        <v>53</v>
      </c>
      <c r="D157" s="5"/>
      <c r="E157" s="6"/>
      <c r="F157" s="5"/>
      <c r="G157" s="6"/>
      <c r="H157" s="5"/>
    </row>
    <row r="158" spans="1:8" ht="12.75">
      <c r="A158" s="5"/>
      <c r="B158" s="5"/>
      <c r="C158" s="5" t="s">
        <v>54</v>
      </c>
      <c r="D158" s="5"/>
      <c r="E158" s="6"/>
      <c r="F158" s="5"/>
      <c r="G158" s="6"/>
      <c r="H158" s="5"/>
    </row>
    <row r="159" spans="1:8" ht="12.75">
      <c r="A159" s="5"/>
      <c r="B159" s="5"/>
      <c r="C159" s="5" t="s">
        <v>55</v>
      </c>
      <c r="D159" s="5"/>
      <c r="E159" s="6"/>
      <c r="F159" s="5"/>
      <c r="G159" s="6"/>
      <c r="H159" s="5"/>
    </row>
    <row r="160" spans="1:8" ht="12.75">
      <c r="A160" s="5"/>
      <c r="B160" s="5"/>
      <c r="C160" s="5" t="s">
        <v>56</v>
      </c>
      <c r="D160" s="5"/>
      <c r="E160" s="6"/>
      <c r="F160" s="5"/>
      <c r="G160" s="6" t="s">
        <v>111</v>
      </c>
      <c r="H160" s="5"/>
    </row>
    <row r="161" spans="1:8" ht="12.75">
      <c r="A161" s="5"/>
      <c r="B161" s="5"/>
      <c r="C161" s="5" t="s">
        <v>123</v>
      </c>
      <c r="D161" s="28"/>
      <c r="E161" s="6"/>
      <c r="F161" s="5"/>
      <c r="G161" s="29" t="s">
        <v>111</v>
      </c>
      <c r="H161" s="28"/>
    </row>
    <row r="162" spans="1:8" ht="12.75">
      <c r="A162" s="5"/>
      <c r="B162" s="5"/>
      <c r="C162" s="5" t="s">
        <v>124</v>
      </c>
      <c r="D162" s="5"/>
      <c r="E162" s="6"/>
      <c r="F162" s="5"/>
      <c r="G162" s="6">
        <f>SUM(G107:G161)*10%</f>
        <v>0</v>
      </c>
      <c r="H162" s="5"/>
    </row>
    <row r="163" spans="1:8" ht="12.75">
      <c r="A163" s="5"/>
      <c r="B163" s="5"/>
      <c r="C163" s="5"/>
      <c r="D163" s="5"/>
      <c r="E163" s="6"/>
      <c r="F163" s="5"/>
      <c r="G163" s="6"/>
      <c r="H163" s="5"/>
    </row>
    <row r="164" spans="1:8" ht="12.75">
      <c r="A164" s="5"/>
      <c r="B164" s="5"/>
      <c r="C164" s="5"/>
      <c r="D164" s="28"/>
      <c r="E164" s="63" t="s">
        <v>58</v>
      </c>
      <c r="F164" s="5"/>
      <c r="G164" s="29">
        <f>SUM(G104:G163)</f>
        <v>0</v>
      </c>
      <c r="H164" s="5" t="s">
        <v>107</v>
      </c>
    </row>
    <row r="165" spans="1:8" ht="12.75">
      <c r="A165" s="5"/>
      <c r="B165" s="5"/>
      <c r="C165" s="5"/>
      <c r="D165" s="28"/>
      <c r="E165" s="6"/>
      <c r="F165" s="5"/>
      <c r="G165" s="29"/>
      <c r="H165" s="5"/>
    </row>
    <row r="166" spans="1:8" ht="12.75">
      <c r="A166" s="5"/>
      <c r="B166" s="5"/>
      <c r="C166" s="5"/>
      <c r="D166" s="28"/>
      <c r="E166" s="6"/>
      <c r="F166" s="5"/>
      <c r="G166" s="29"/>
      <c r="H166" s="5"/>
    </row>
    <row r="167" spans="1:8" ht="12.75">
      <c r="A167" s="5"/>
      <c r="B167" s="5"/>
      <c r="C167" s="5"/>
      <c r="D167" s="5"/>
      <c r="E167" s="6"/>
      <c r="F167" s="5"/>
      <c r="G167" s="6"/>
      <c r="H167" s="5"/>
    </row>
    <row r="168" spans="1:8" ht="17.25">
      <c r="A168" s="7">
        <v>4</v>
      </c>
      <c r="B168" s="7"/>
      <c r="C168" s="7" t="s">
        <v>59</v>
      </c>
      <c r="D168" s="5"/>
      <c r="E168" s="6"/>
      <c r="F168" s="5"/>
      <c r="G168" s="6"/>
      <c r="H168" s="5"/>
    </row>
    <row r="169" spans="1:8" ht="17.25">
      <c r="A169" s="7"/>
      <c r="B169" s="7"/>
      <c r="C169" s="7"/>
      <c r="D169" s="5"/>
      <c r="E169" s="6"/>
      <c r="F169" s="5"/>
      <c r="G169" s="6"/>
      <c r="H169" s="5"/>
    </row>
    <row r="170" spans="1:8" ht="12.75">
      <c r="A170" s="5">
        <v>0</v>
      </c>
      <c r="B170" s="5"/>
      <c r="C170" s="5" t="s">
        <v>62</v>
      </c>
      <c r="D170" s="5"/>
      <c r="E170" s="6"/>
      <c r="F170" s="5"/>
      <c r="G170" s="6"/>
      <c r="H170" s="5"/>
    </row>
    <row r="171" spans="1:8" ht="12.75">
      <c r="A171" s="5"/>
      <c r="B171" s="5"/>
      <c r="C171" s="5" t="s">
        <v>63</v>
      </c>
      <c r="D171" s="5"/>
      <c r="E171" s="6"/>
      <c r="F171" s="5"/>
      <c r="G171" s="6"/>
      <c r="H171" s="5"/>
    </row>
    <row r="172" spans="1:8" ht="12.75">
      <c r="A172" s="5"/>
      <c r="B172" s="5"/>
      <c r="C172" s="5" t="s">
        <v>64</v>
      </c>
      <c r="D172" s="5"/>
      <c r="E172" s="6"/>
      <c r="F172" s="5"/>
      <c r="G172" s="6"/>
      <c r="H172" s="5"/>
    </row>
    <row r="173" spans="1:8" ht="12.75">
      <c r="A173" s="5"/>
      <c r="B173" s="5"/>
      <c r="C173" s="5"/>
      <c r="D173" s="5"/>
      <c r="E173" s="6"/>
      <c r="F173" s="5"/>
      <c r="G173" s="6"/>
      <c r="H173" s="5"/>
    </row>
    <row r="174" spans="1:8" ht="12.75">
      <c r="A174" s="5">
        <v>1</v>
      </c>
      <c r="B174" s="5"/>
      <c r="C174" s="5" t="s">
        <v>60</v>
      </c>
      <c r="D174" s="5"/>
      <c r="E174" s="6"/>
      <c r="F174" s="5"/>
      <c r="G174" s="6"/>
      <c r="H174" s="5"/>
    </row>
    <row r="175" spans="1:8" ht="12.75">
      <c r="A175" s="5"/>
      <c r="B175" s="5"/>
      <c r="C175" s="5" t="s">
        <v>61</v>
      </c>
      <c r="D175" s="5"/>
      <c r="E175" s="6"/>
      <c r="F175" s="5"/>
      <c r="G175" s="6"/>
      <c r="H175" s="5"/>
    </row>
    <row r="176" spans="1:8" ht="12.75">
      <c r="A176" s="5"/>
      <c r="B176" s="5"/>
      <c r="C176" s="5" t="s">
        <v>169</v>
      </c>
      <c r="D176" s="5"/>
      <c r="E176" s="6"/>
      <c r="F176" s="5"/>
      <c r="G176" s="6"/>
      <c r="H176" s="5"/>
    </row>
    <row r="177" spans="1:8" ht="12.75">
      <c r="A177" s="5"/>
      <c r="B177" s="5"/>
      <c r="C177" s="5" t="s">
        <v>170</v>
      </c>
      <c r="D177" s="5"/>
      <c r="E177" s="6"/>
      <c r="F177" s="5"/>
      <c r="G177" s="6"/>
      <c r="H177" s="5"/>
    </row>
    <row r="178" spans="1:8" ht="12.75">
      <c r="A178" s="5"/>
      <c r="B178" s="5"/>
      <c r="C178" s="5">
        <v>7</v>
      </c>
      <c r="D178" s="5" t="s">
        <v>3</v>
      </c>
      <c r="E178" s="65"/>
      <c r="F178" s="5" t="s">
        <v>108</v>
      </c>
      <c r="G178" s="6">
        <f>C178*E178</f>
        <v>0</v>
      </c>
      <c r="H178" s="5" t="s">
        <v>107</v>
      </c>
    </row>
    <row r="179" spans="1:7" ht="12.75">
      <c r="A179" s="5"/>
      <c r="B179" s="5"/>
      <c r="E179" s="1"/>
      <c r="G179" s="1"/>
    </row>
    <row r="180" spans="1:8" ht="12.75">
      <c r="A180" s="5">
        <v>2</v>
      </c>
      <c r="B180" s="5"/>
      <c r="C180" s="5" t="s">
        <v>141</v>
      </c>
      <c r="D180" s="5"/>
      <c r="E180" s="6"/>
      <c r="F180" s="5"/>
      <c r="G180" s="6"/>
      <c r="H180" s="5"/>
    </row>
    <row r="181" spans="1:8" ht="12.75">
      <c r="A181" s="5"/>
      <c r="B181" s="5"/>
      <c r="C181" s="5" t="s">
        <v>42</v>
      </c>
      <c r="D181" s="5"/>
      <c r="E181" s="6"/>
      <c r="F181" s="5"/>
      <c r="G181" s="6"/>
      <c r="H181" s="5"/>
    </row>
    <row r="182" spans="1:8" ht="12.75">
      <c r="A182" s="5"/>
      <c r="B182" s="5"/>
      <c r="C182" s="5" t="s">
        <v>43</v>
      </c>
      <c r="D182" s="5"/>
      <c r="E182" s="6"/>
      <c r="F182" s="5"/>
      <c r="G182" s="6" t="s">
        <v>111</v>
      </c>
      <c r="H182" s="5"/>
    </row>
    <row r="183" spans="1:8" ht="12.75">
      <c r="A183" s="5"/>
      <c r="B183" s="5"/>
      <c r="C183" s="5" t="s">
        <v>142</v>
      </c>
      <c r="D183" s="5"/>
      <c r="E183" s="6"/>
      <c r="F183" s="5"/>
      <c r="G183" s="6"/>
      <c r="H183" s="5"/>
    </row>
    <row r="184" spans="1:8" ht="12.75">
      <c r="A184" s="5"/>
      <c r="B184" s="5"/>
      <c r="C184" s="5"/>
      <c r="D184" s="5"/>
      <c r="E184" s="6"/>
      <c r="F184" s="5"/>
      <c r="G184" s="6">
        <f>SUM(G177:G183)*10%</f>
        <v>0</v>
      </c>
      <c r="H184" s="5" t="s">
        <v>107</v>
      </c>
    </row>
    <row r="185" spans="1:2" ht="12.75">
      <c r="A185" s="5"/>
      <c r="B185" s="5"/>
    </row>
    <row r="186" spans="1:8" ht="12.75">
      <c r="A186" s="5"/>
      <c r="B186" s="5"/>
      <c r="D186" s="8"/>
      <c r="E186" s="63" t="s">
        <v>135</v>
      </c>
      <c r="F186" s="5"/>
      <c r="G186" s="9">
        <f>SUM(G177:G185)</f>
        <v>0</v>
      </c>
      <c r="H186" s="5" t="s">
        <v>107</v>
      </c>
    </row>
    <row r="187" spans="1:8" ht="12.75">
      <c r="A187" s="5"/>
      <c r="B187" s="5"/>
      <c r="D187" s="8"/>
      <c r="E187" s="6"/>
      <c r="F187" s="5"/>
      <c r="G187" s="9"/>
      <c r="H187" s="5"/>
    </row>
    <row r="188" spans="1:8" ht="12.75">
      <c r="A188" s="5"/>
      <c r="B188" s="5"/>
      <c r="D188" s="8"/>
      <c r="E188" s="6"/>
      <c r="F188" s="5"/>
      <c r="G188" s="9"/>
      <c r="H188" s="5"/>
    </row>
    <row r="190" spans="1:8" s="38" customFormat="1" ht="22.5">
      <c r="A190" s="39"/>
      <c r="B190" s="39"/>
      <c r="C190" s="40" t="s">
        <v>8</v>
      </c>
      <c r="D190" s="36"/>
      <c r="E190" s="37"/>
      <c r="F190" s="36"/>
      <c r="G190" s="37"/>
      <c r="H190" s="36"/>
    </row>
    <row r="191" spans="1:8" s="38" customFormat="1" ht="12.75">
      <c r="A191" s="36"/>
      <c r="B191" s="36"/>
      <c r="C191" s="36"/>
      <c r="D191" s="36"/>
      <c r="E191" s="37"/>
      <c r="F191" s="36"/>
      <c r="G191" s="37"/>
      <c r="H191" s="36"/>
    </row>
    <row r="192" spans="1:8" s="38" customFormat="1" ht="17.25">
      <c r="A192" s="41">
        <v>1</v>
      </c>
      <c r="B192" s="41"/>
      <c r="C192" s="41" t="s">
        <v>86</v>
      </c>
      <c r="D192" s="36"/>
      <c r="E192" s="37"/>
      <c r="F192" s="36"/>
      <c r="G192" s="37"/>
      <c r="H192" s="36"/>
    </row>
    <row r="193" spans="1:8" s="38" customFormat="1" ht="12.75">
      <c r="A193" s="36"/>
      <c r="B193" s="36"/>
      <c r="C193" s="36"/>
      <c r="D193" s="36"/>
      <c r="E193" s="37"/>
      <c r="F193" s="36"/>
      <c r="G193" s="37"/>
      <c r="H193" s="36"/>
    </row>
    <row r="194" spans="1:8" s="38" customFormat="1" ht="12.75">
      <c r="A194" s="36">
        <v>0</v>
      </c>
      <c r="B194" s="36"/>
      <c r="C194" s="36" t="s">
        <v>232</v>
      </c>
      <c r="D194" s="36"/>
      <c r="E194" s="37"/>
      <c r="F194" s="36"/>
      <c r="G194" s="37"/>
      <c r="H194" s="36"/>
    </row>
    <row r="195" spans="1:8" s="38" customFormat="1" ht="12.75">
      <c r="A195" s="36"/>
      <c r="B195" s="36"/>
      <c r="C195" s="36" t="s">
        <v>233</v>
      </c>
      <c r="D195" s="36"/>
      <c r="E195" s="37"/>
      <c r="F195" s="36"/>
      <c r="G195" s="37"/>
      <c r="H195" s="36"/>
    </row>
    <row r="196" spans="1:8" s="38" customFormat="1" ht="12.75">
      <c r="A196" s="36"/>
      <c r="B196" s="36"/>
      <c r="C196" s="36" t="s">
        <v>65</v>
      </c>
      <c r="D196" s="36"/>
      <c r="E196" s="37"/>
      <c r="F196" s="36"/>
      <c r="G196" s="37"/>
      <c r="H196" s="36"/>
    </row>
    <row r="197" spans="1:8" s="38" customFormat="1" ht="12.75">
      <c r="A197" s="36"/>
      <c r="B197" s="36"/>
      <c r="C197" s="36" t="s">
        <v>66</v>
      </c>
      <c r="D197" s="36"/>
      <c r="E197" s="37"/>
      <c r="F197" s="36"/>
      <c r="G197" s="37"/>
      <c r="H197" s="36"/>
    </row>
    <row r="198" spans="1:8" s="38" customFormat="1" ht="12.75">
      <c r="A198" s="36"/>
      <c r="B198" s="36"/>
      <c r="C198" s="36" t="s">
        <v>67</v>
      </c>
      <c r="D198" s="36"/>
      <c r="E198" s="37"/>
      <c r="F198" s="36"/>
      <c r="G198" s="37"/>
      <c r="H198" s="36"/>
    </row>
    <row r="199" spans="1:8" s="38" customFormat="1" ht="12.75">
      <c r="A199" s="36"/>
      <c r="B199" s="36"/>
      <c r="C199" s="36" t="s">
        <v>68</v>
      </c>
      <c r="D199" s="36"/>
      <c r="E199" s="37"/>
      <c r="F199" s="36"/>
      <c r="G199" s="37"/>
      <c r="H199" s="36"/>
    </row>
    <row r="200" spans="1:8" s="34" customFormat="1" ht="12.75">
      <c r="A200" s="32"/>
      <c r="B200" s="32"/>
      <c r="C200" s="32"/>
      <c r="D200" s="32"/>
      <c r="E200" s="33"/>
      <c r="F200" s="32"/>
      <c r="G200" s="33"/>
      <c r="H200" s="32"/>
    </row>
    <row r="201" spans="1:8" s="38" customFormat="1" ht="12.75">
      <c r="A201" s="36">
        <v>1</v>
      </c>
      <c r="B201" s="36"/>
      <c r="C201" s="36" t="s">
        <v>89</v>
      </c>
      <c r="D201" s="36"/>
      <c r="E201" s="37"/>
      <c r="F201" s="36"/>
      <c r="G201" s="37"/>
      <c r="H201" s="36"/>
    </row>
    <row r="202" spans="1:8" s="38" customFormat="1" ht="12.75">
      <c r="A202" s="36"/>
      <c r="B202" s="36"/>
      <c r="C202" s="36" t="s">
        <v>125</v>
      </c>
      <c r="D202" s="36"/>
      <c r="E202" s="37"/>
      <c r="F202" s="36"/>
      <c r="G202" s="37"/>
      <c r="H202" s="36"/>
    </row>
    <row r="203" spans="1:8" s="38" customFormat="1" ht="12.75">
      <c r="A203" s="36"/>
      <c r="B203" s="36"/>
      <c r="C203" s="36" t="s">
        <v>90</v>
      </c>
      <c r="D203" s="36"/>
      <c r="E203" s="37"/>
      <c r="F203" s="36"/>
      <c r="G203" s="37"/>
      <c r="H203" s="36"/>
    </row>
    <row r="204" spans="1:8" s="38" customFormat="1" ht="39">
      <c r="A204" s="36"/>
      <c r="B204" s="36"/>
      <c r="C204" s="62" t="s">
        <v>234</v>
      </c>
      <c r="D204" s="36"/>
      <c r="E204" s="37"/>
      <c r="F204" s="36"/>
      <c r="G204" s="37"/>
      <c r="H204" s="36"/>
    </row>
    <row r="205" spans="1:8" s="38" customFormat="1" ht="12.75">
      <c r="A205" s="36"/>
      <c r="B205" s="36"/>
      <c r="C205" s="36"/>
      <c r="D205" s="36"/>
      <c r="E205" s="37"/>
      <c r="F205" s="36"/>
      <c r="G205" s="37"/>
      <c r="H205" s="36"/>
    </row>
    <row r="206" spans="1:8" s="38" customFormat="1" ht="12.75">
      <c r="A206" s="36"/>
      <c r="B206" s="36"/>
      <c r="C206" s="36" t="s">
        <v>203</v>
      </c>
      <c r="D206" s="36"/>
      <c r="E206" s="37"/>
      <c r="F206" s="36"/>
      <c r="G206" s="37"/>
      <c r="H206" s="36"/>
    </row>
    <row r="207" spans="1:8" s="38" customFormat="1" ht="12.75">
      <c r="A207" s="36"/>
      <c r="B207" s="36"/>
      <c r="C207" s="36">
        <v>1</v>
      </c>
      <c r="D207" s="36" t="s">
        <v>37</v>
      </c>
      <c r="E207" s="66"/>
      <c r="F207" s="36" t="s">
        <v>114</v>
      </c>
      <c r="G207" s="37">
        <f>C207*E207</f>
        <v>0</v>
      </c>
      <c r="H207" s="36" t="s">
        <v>107</v>
      </c>
    </row>
    <row r="208" spans="1:8" s="38" customFormat="1" ht="12.75">
      <c r="A208" s="36"/>
      <c r="B208" s="36"/>
      <c r="C208" s="36" t="s">
        <v>91</v>
      </c>
      <c r="D208" s="36"/>
      <c r="E208" s="37"/>
      <c r="F208" s="36"/>
      <c r="G208" s="37"/>
      <c r="H208" s="36"/>
    </row>
    <row r="209" spans="1:8" s="38" customFormat="1" ht="12.75">
      <c r="A209" s="36"/>
      <c r="B209" s="36"/>
      <c r="C209" s="36">
        <v>2</v>
      </c>
      <c r="D209" s="36" t="s">
        <v>37</v>
      </c>
      <c r="E209" s="66"/>
      <c r="F209" s="36" t="s">
        <v>114</v>
      </c>
      <c r="G209" s="37">
        <f>C209*E209</f>
        <v>0</v>
      </c>
      <c r="H209" s="36" t="s">
        <v>107</v>
      </c>
    </row>
    <row r="210" spans="1:8" s="38" customFormat="1" ht="12.75">
      <c r="A210" s="36"/>
      <c r="B210" s="36"/>
      <c r="C210" s="36" t="s">
        <v>204</v>
      </c>
      <c r="D210" s="36"/>
      <c r="E210" s="37"/>
      <c r="F210" s="36"/>
      <c r="G210" s="37"/>
      <c r="H210" s="36"/>
    </row>
    <row r="211" spans="1:8" s="38" customFormat="1" ht="12.75">
      <c r="A211" s="36"/>
      <c r="B211" s="36"/>
      <c r="C211" s="36">
        <v>1</v>
      </c>
      <c r="D211" s="36" t="s">
        <v>37</v>
      </c>
      <c r="E211" s="66"/>
      <c r="F211" s="36" t="s">
        <v>114</v>
      </c>
      <c r="G211" s="37">
        <f>C211*E211</f>
        <v>0</v>
      </c>
      <c r="H211" s="36" t="s">
        <v>107</v>
      </c>
    </row>
    <row r="212" spans="1:8" s="38" customFormat="1" ht="12.75">
      <c r="A212" s="36"/>
      <c r="B212" s="36"/>
      <c r="C212" s="36"/>
      <c r="D212" s="36"/>
      <c r="E212" s="37"/>
      <c r="F212" s="36"/>
      <c r="G212" s="37"/>
      <c r="H212" s="36"/>
    </row>
    <row r="213" spans="1:7" s="34" customFormat="1" ht="12.75">
      <c r="A213" s="32"/>
      <c r="B213" s="32"/>
      <c r="E213" s="35"/>
      <c r="G213" s="35"/>
    </row>
    <row r="214" spans="1:8" s="34" customFormat="1" ht="12.75">
      <c r="A214" s="32"/>
      <c r="B214" s="32"/>
      <c r="C214" s="32"/>
      <c r="D214" s="32"/>
      <c r="E214" s="33"/>
      <c r="F214" s="32"/>
      <c r="G214" s="33"/>
      <c r="H214" s="32"/>
    </row>
    <row r="215" spans="1:8" s="38" customFormat="1" ht="12.75">
      <c r="A215" s="36"/>
      <c r="B215" s="36"/>
      <c r="D215" s="8"/>
      <c r="E215" s="63" t="s">
        <v>87</v>
      </c>
      <c r="F215" s="36"/>
      <c r="G215" s="9">
        <f>SUM(G206:G214)</f>
        <v>0</v>
      </c>
      <c r="H215" s="36" t="s">
        <v>107</v>
      </c>
    </row>
    <row r="216" spans="1:8" s="38" customFormat="1" ht="12.75">
      <c r="A216" s="36"/>
      <c r="B216" s="36"/>
      <c r="D216" s="8"/>
      <c r="E216" s="37"/>
      <c r="F216" s="36"/>
      <c r="G216" s="9"/>
      <c r="H216" s="36"/>
    </row>
    <row r="217" spans="1:7" s="45" customFormat="1" ht="17.25">
      <c r="A217" s="44"/>
      <c r="B217" s="44"/>
      <c r="C217" s="44"/>
      <c r="E217" s="46"/>
      <c r="G217" s="46"/>
    </row>
    <row r="218" spans="1:8" ht="17.25">
      <c r="A218" s="7">
        <v>2</v>
      </c>
      <c r="B218" s="7"/>
      <c r="C218" s="7" t="s">
        <v>69</v>
      </c>
      <c r="D218" s="5"/>
      <c r="E218" s="6"/>
      <c r="F218" s="5"/>
      <c r="G218" s="6"/>
      <c r="H218" s="5"/>
    </row>
    <row r="219" spans="5:7" s="42" customFormat="1" ht="12.75">
      <c r="E219" s="43"/>
      <c r="G219" s="43"/>
    </row>
    <row r="220" spans="1:7" s="42" customFormat="1" ht="12.75">
      <c r="A220" s="42">
        <v>0</v>
      </c>
      <c r="C220" s="42" t="s">
        <v>138</v>
      </c>
      <c r="E220" s="43"/>
      <c r="G220" s="43"/>
    </row>
    <row r="221" spans="3:7" s="42" customFormat="1" ht="12.75">
      <c r="C221" s="42" t="s">
        <v>131</v>
      </c>
      <c r="E221" s="43"/>
      <c r="G221" s="43"/>
    </row>
    <row r="222" spans="3:7" s="42" customFormat="1" ht="12.75">
      <c r="C222" s="42" t="s">
        <v>132</v>
      </c>
      <c r="E222" s="43"/>
      <c r="G222" s="43"/>
    </row>
    <row r="223" spans="3:7" s="42" customFormat="1" ht="12.75">
      <c r="C223" s="42" t="s">
        <v>133</v>
      </c>
      <c r="E223" s="43"/>
      <c r="G223" s="43"/>
    </row>
    <row r="224" spans="3:7" s="42" customFormat="1" ht="12.75">
      <c r="C224" s="42" t="s">
        <v>134</v>
      </c>
      <c r="E224" s="43"/>
      <c r="G224" s="43"/>
    </row>
    <row r="225" spans="1:8" ht="12.75">
      <c r="A225" s="5"/>
      <c r="B225" s="5"/>
      <c r="C225" s="5"/>
      <c r="D225" s="5"/>
      <c r="E225" s="6"/>
      <c r="F225" s="5"/>
      <c r="G225" s="6"/>
      <c r="H225" s="5"/>
    </row>
    <row r="226" spans="1:8" ht="12.75">
      <c r="A226" s="5">
        <v>1</v>
      </c>
      <c r="B226" s="5"/>
      <c r="C226" s="5" t="s">
        <v>98</v>
      </c>
      <c r="D226" s="5"/>
      <c r="E226" s="6"/>
      <c r="F226" s="5"/>
      <c r="G226" s="6"/>
      <c r="H226" s="5"/>
    </row>
    <row r="227" spans="1:8" ht="12.75">
      <c r="A227" s="5"/>
      <c r="B227" s="5"/>
      <c r="C227" s="5" t="s">
        <v>99</v>
      </c>
      <c r="D227" s="5"/>
      <c r="E227" s="6"/>
      <c r="F227" s="5"/>
      <c r="G227" s="6"/>
      <c r="H227" s="5"/>
    </row>
    <row r="228" spans="1:8" ht="12.75">
      <c r="A228" s="5"/>
      <c r="B228" s="5"/>
      <c r="C228" s="5" t="s">
        <v>182</v>
      </c>
      <c r="D228" s="5"/>
      <c r="E228" s="6"/>
      <c r="F228" s="5"/>
      <c r="G228" s="6"/>
      <c r="H228" s="5"/>
    </row>
    <row r="229" spans="1:8" ht="12.75">
      <c r="A229" s="5"/>
      <c r="B229" s="5"/>
      <c r="C229" s="5" t="s">
        <v>100</v>
      </c>
      <c r="D229" s="5"/>
      <c r="E229" s="6"/>
      <c r="F229" s="5"/>
      <c r="G229" s="6"/>
      <c r="H229" s="5"/>
    </row>
    <row r="230" spans="1:8" ht="12.75">
      <c r="A230" s="5"/>
      <c r="B230" s="5"/>
      <c r="C230" s="5" t="s">
        <v>205</v>
      </c>
      <c r="D230" s="5"/>
      <c r="E230" s="6"/>
      <c r="F230" s="5"/>
      <c r="G230" s="6"/>
      <c r="H230" s="5"/>
    </row>
    <row r="231" spans="1:8" ht="12.75">
      <c r="A231" s="5"/>
      <c r="B231" s="5"/>
      <c r="C231" s="5">
        <v>55</v>
      </c>
      <c r="D231" s="5" t="s">
        <v>3</v>
      </c>
      <c r="E231" s="65"/>
      <c r="F231" s="5" t="s">
        <v>108</v>
      </c>
      <c r="G231" s="6">
        <f>C231*E231</f>
        <v>0</v>
      </c>
      <c r="H231" s="5" t="s">
        <v>107</v>
      </c>
    </row>
    <row r="232" spans="1:8" ht="12.75">
      <c r="A232" s="5"/>
      <c r="B232" s="5"/>
      <c r="C232" s="5"/>
      <c r="D232" s="5"/>
      <c r="E232" s="6"/>
      <c r="F232" s="5"/>
      <c r="G232" s="6"/>
      <c r="H232" s="5"/>
    </row>
    <row r="233" spans="1:8" s="24" customFormat="1" ht="12.75">
      <c r="A233" s="22"/>
      <c r="B233" s="22"/>
      <c r="C233" s="22"/>
      <c r="D233" s="22"/>
      <c r="E233" s="23"/>
      <c r="F233" s="22"/>
      <c r="G233" s="23"/>
      <c r="H233" s="22"/>
    </row>
    <row r="234" spans="1:8" ht="12.75">
      <c r="A234" s="5">
        <v>2</v>
      </c>
      <c r="B234" s="5"/>
      <c r="C234" s="5" t="s">
        <v>98</v>
      </c>
      <c r="D234" s="5"/>
      <c r="E234" s="6"/>
      <c r="F234" s="5"/>
      <c r="G234" s="6"/>
      <c r="H234" s="5"/>
    </row>
    <row r="235" spans="1:8" ht="12.75">
      <c r="A235" s="5"/>
      <c r="B235" s="5"/>
      <c r="C235" s="5" t="s">
        <v>101</v>
      </c>
      <c r="D235" s="5"/>
      <c r="E235" s="6"/>
      <c r="F235" s="5"/>
      <c r="G235" s="6"/>
      <c r="H235" s="5"/>
    </row>
    <row r="236" spans="1:8" ht="12.75">
      <c r="A236" s="5"/>
      <c r="B236" s="5"/>
      <c r="C236" s="5" t="s">
        <v>205</v>
      </c>
      <c r="D236" s="5"/>
      <c r="E236" s="6"/>
      <c r="F236" s="5"/>
      <c r="G236" s="6"/>
      <c r="H236" s="5"/>
    </row>
    <row r="237" spans="1:8" ht="12.75">
      <c r="A237" s="5"/>
      <c r="B237" s="5"/>
      <c r="C237" s="5">
        <v>75.55</v>
      </c>
      <c r="D237" s="5" t="s">
        <v>3</v>
      </c>
      <c r="E237" s="65"/>
      <c r="F237" s="5" t="s">
        <v>108</v>
      </c>
      <c r="G237" s="6">
        <f>C237*E237</f>
        <v>0</v>
      </c>
      <c r="H237" s="5" t="s">
        <v>107</v>
      </c>
    </row>
    <row r="238" spans="1:8" ht="12.75">
      <c r="A238" s="5"/>
      <c r="B238" s="5"/>
      <c r="C238" s="5"/>
      <c r="D238" s="5"/>
      <c r="E238" s="6"/>
      <c r="F238" s="5"/>
      <c r="G238" s="6"/>
      <c r="H238" s="5"/>
    </row>
    <row r="239" spans="1:8" s="24" customFormat="1" ht="12.75">
      <c r="A239" s="22"/>
      <c r="B239" s="22"/>
      <c r="C239" s="22"/>
      <c r="D239" s="22"/>
      <c r="E239" s="23"/>
      <c r="F239" s="22"/>
      <c r="G239" s="23"/>
      <c r="H239" s="22"/>
    </row>
    <row r="240" spans="1:7" ht="12.75">
      <c r="A240" s="5">
        <v>3</v>
      </c>
      <c r="C240" s="5" t="s">
        <v>136</v>
      </c>
      <c r="E240" s="1"/>
      <c r="G240" s="1"/>
    </row>
    <row r="241" spans="1:7" ht="12.75">
      <c r="A241" s="5"/>
      <c r="B241" s="5"/>
      <c r="C241" s="5" t="s">
        <v>70</v>
      </c>
      <c r="E241" s="1"/>
      <c r="G241" s="1"/>
    </row>
    <row r="242" spans="1:7" ht="12.75">
      <c r="A242" s="5"/>
      <c r="B242" s="5"/>
      <c r="C242" s="5" t="s">
        <v>205</v>
      </c>
      <c r="E242" s="1"/>
      <c r="G242" s="1"/>
    </row>
    <row r="243" spans="1:8" ht="12.75">
      <c r="A243" s="5"/>
      <c r="B243" s="5"/>
      <c r="C243" s="5">
        <v>55</v>
      </c>
      <c r="D243" s="5" t="s">
        <v>3</v>
      </c>
      <c r="E243" s="65"/>
      <c r="F243" s="5" t="s">
        <v>108</v>
      </c>
      <c r="G243" s="6">
        <f>C243*E243</f>
        <v>0</v>
      </c>
      <c r="H243" s="5" t="s">
        <v>107</v>
      </c>
    </row>
    <row r="244" spans="1:8" ht="12.75">
      <c r="A244" s="5"/>
      <c r="B244" s="5"/>
      <c r="C244" s="5"/>
      <c r="D244" s="5"/>
      <c r="E244" s="6"/>
      <c r="F244" s="5"/>
      <c r="G244" s="6"/>
      <c r="H244" s="5"/>
    </row>
    <row r="245" spans="1:8" s="24" customFormat="1" ht="12.75">
      <c r="A245" s="22"/>
      <c r="B245" s="22"/>
      <c r="C245" s="22"/>
      <c r="D245" s="22"/>
      <c r="E245" s="23"/>
      <c r="F245" s="22"/>
      <c r="G245" s="23"/>
      <c r="H245" s="22"/>
    </row>
    <row r="246" spans="1:7" ht="12.75">
      <c r="A246" s="5">
        <v>4</v>
      </c>
      <c r="C246" s="5" t="s">
        <v>137</v>
      </c>
      <c r="E246" s="1"/>
      <c r="G246" s="1"/>
    </row>
    <row r="247" spans="1:7" ht="12.75">
      <c r="A247" s="5"/>
      <c r="B247" s="5"/>
      <c r="C247" s="5" t="s">
        <v>70</v>
      </c>
      <c r="E247" s="1"/>
      <c r="G247" s="1"/>
    </row>
    <row r="248" spans="1:8" ht="12.75">
      <c r="A248" s="5"/>
      <c r="B248" s="5"/>
      <c r="C248" s="5" t="s">
        <v>102</v>
      </c>
      <c r="D248" s="5"/>
      <c r="E248" s="6"/>
      <c r="F248" s="5"/>
      <c r="G248" s="6"/>
      <c r="H248" s="5"/>
    </row>
    <row r="249" spans="2:8" ht="12.75">
      <c r="B249" s="5"/>
      <c r="C249" s="5" t="s">
        <v>205</v>
      </c>
      <c r="D249" s="5"/>
      <c r="E249" s="6"/>
      <c r="F249" s="5"/>
      <c r="G249" s="6"/>
      <c r="H249" s="5"/>
    </row>
    <row r="250" spans="1:8" ht="12.75">
      <c r="A250" s="5"/>
      <c r="B250" s="5"/>
      <c r="C250" s="5">
        <v>75.55</v>
      </c>
      <c r="D250" s="5" t="s">
        <v>3</v>
      </c>
      <c r="E250" s="65"/>
      <c r="F250" s="5" t="s">
        <v>108</v>
      </c>
      <c r="G250" s="6">
        <f>C250*E250</f>
        <v>0</v>
      </c>
      <c r="H250" s="5" t="s">
        <v>107</v>
      </c>
    </row>
    <row r="251" spans="1:8" ht="12.75">
      <c r="A251" s="5"/>
      <c r="B251" s="5"/>
      <c r="C251" s="5"/>
      <c r="D251" s="5"/>
      <c r="E251" s="6"/>
      <c r="F251" s="5"/>
      <c r="G251" s="6"/>
      <c r="H251" s="5"/>
    </row>
    <row r="252" spans="1:8" ht="12.75">
      <c r="A252" s="5"/>
      <c r="B252" s="5"/>
      <c r="C252" s="5"/>
      <c r="D252" s="5"/>
      <c r="E252" s="6"/>
      <c r="F252" s="5"/>
      <c r="G252" s="6"/>
      <c r="H252" s="5"/>
    </row>
    <row r="253" spans="1:8" ht="12.75">
      <c r="A253" s="5">
        <v>5</v>
      </c>
      <c r="B253" s="5"/>
      <c r="C253" s="5" t="s">
        <v>144</v>
      </c>
      <c r="D253" s="5"/>
      <c r="E253" s="6"/>
      <c r="F253" s="5"/>
      <c r="G253" s="6"/>
      <c r="H253" s="5"/>
    </row>
    <row r="254" spans="1:8" ht="12.75">
      <c r="A254" s="5"/>
      <c r="B254" s="5"/>
      <c r="C254" s="5" t="s">
        <v>42</v>
      </c>
      <c r="D254" s="5"/>
      <c r="E254" s="6"/>
      <c r="F254" s="5"/>
      <c r="G254" s="6"/>
      <c r="H254" s="5"/>
    </row>
    <row r="255" spans="1:8" ht="12.75">
      <c r="A255" s="5"/>
      <c r="B255" s="5"/>
      <c r="C255" s="5" t="s">
        <v>43</v>
      </c>
      <c r="D255" s="5"/>
      <c r="E255" s="6"/>
      <c r="F255" s="5"/>
      <c r="G255" s="6" t="s">
        <v>111</v>
      </c>
      <c r="H255" s="5"/>
    </row>
    <row r="256" spans="1:8" ht="12.75">
      <c r="A256" s="5"/>
      <c r="B256" s="5"/>
      <c r="C256" s="5" t="s">
        <v>143</v>
      </c>
      <c r="D256" s="5"/>
      <c r="E256" s="6"/>
      <c r="F256" s="5"/>
      <c r="G256" s="6"/>
      <c r="H256" s="5"/>
    </row>
    <row r="257" spans="1:8" ht="12.75">
      <c r="A257" s="5"/>
      <c r="B257" s="5"/>
      <c r="C257" s="5"/>
      <c r="D257" s="5"/>
      <c r="E257" s="6"/>
      <c r="F257" s="5"/>
      <c r="G257" s="6">
        <f>SUM(G226:G256)*10%</f>
        <v>0</v>
      </c>
      <c r="H257" s="5" t="s">
        <v>107</v>
      </c>
    </row>
    <row r="258" spans="5:7" s="24" customFormat="1" ht="12.75">
      <c r="E258" s="25"/>
      <c r="G258" s="25"/>
    </row>
    <row r="259" spans="3:7" s="24" customFormat="1" ht="12.75">
      <c r="C259" s="22"/>
      <c r="E259" s="25"/>
      <c r="G259" s="25"/>
    </row>
    <row r="260" spans="4:8" ht="12.75">
      <c r="D260" s="28"/>
      <c r="E260" s="63" t="s">
        <v>71</v>
      </c>
      <c r="F260" s="5"/>
      <c r="G260" s="29">
        <f>SUM(G230:G258)</f>
        <v>0</v>
      </c>
      <c r="H260" s="5" t="s">
        <v>107</v>
      </c>
    </row>
    <row r="261" spans="4:8" s="24" customFormat="1" ht="12.75">
      <c r="D261" s="26"/>
      <c r="E261" s="23"/>
      <c r="F261" s="22"/>
      <c r="G261" s="27"/>
      <c r="H261" s="22"/>
    </row>
    <row r="262" spans="5:7" s="24" customFormat="1" ht="12.75">
      <c r="E262" s="25"/>
      <c r="G262" s="25"/>
    </row>
    <row r="263" spans="5:7" s="24" customFormat="1" ht="12.75">
      <c r="E263" s="25"/>
      <c r="G263" s="25"/>
    </row>
    <row r="264" spans="5:7" s="24" customFormat="1" ht="12.75">
      <c r="E264" s="25"/>
      <c r="G264" s="25"/>
    </row>
    <row r="265" spans="1:8" s="24" customFormat="1" ht="17.25">
      <c r="A265" s="7">
        <v>3</v>
      </c>
      <c r="B265" s="5"/>
      <c r="C265" s="7" t="s">
        <v>88</v>
      </c>
      <c r="D265" s="22"/>
      <c r="E265" s="23"/>
      <c r="F265" s="22"/>
      <c r="G265" s="23"/>
      <c r="H265" s="22"/>
    </row>
    <row r="266" spans="1:8" s="24" customFormat="1" ht="12.75">
      <c r="A266" s="22"/>
      <c r="B266" s="22"/>
      <c r="C266" s="22"/>
      <c r="D266" s="22"/>
      <c r="E266" s="23"/>
      <c r="F266" s="22"/>
      <c r="G266" s="23"/>
      <c r="H266" s="22"/>
    </row>
    <row r="267" spans="1:7" s="42" customFormat="1" ht="12.75">
      <c r="A267" s="42">
        <v>0</v>
      </c>
      <c r="C267" s="42" t="s">
        <v>138</v>
      </c>
      <c r="E267" s="43"/>
      <c r="G267" s="43"/>
    </row>
    <row r="268" spans="3:7" s="42" customFormat="1" ht="12.75">
      <c r="C268" s="42" t="s">
        <v>131</v>
      </c>
      <c r="E268" s="43"/>
      <c r="G268" s="43"/>
    </row>
    <row r="269" spans="3:7" s="42" customFormat="1" ht="12.75">
      <c r="C269" s="42" t="s">
        <v>132</v>
      </c>
      <c r="E269" s="43"/>
      <c r="G269" s="43"/>
    </row>
    <row r="270" spans="3:7" s="42" customFormat="1" ht="12.75">
      <c r="C270" s="42" t="s">
        <v>133</v>
      </c>
      <c r="E270" s="43"/>
      <c r="G270" s="43"/>
    </row>
    <row r="271" spans="3:7" s="42" customFormat="1" ht="12.75">
      <c r="C271" s="42" t="s">
        <v>134</v>
      </c>
      <c r="E271" s="43"/>
      <c r="G271" s="43"/>
    </row>
    <row r="272" spans="1:8" s="24" customFormat="1" ht="12.75">
      <c r="A272" s="5"/>
      <c r="B272" s="5"/>
      <c r="C272" s="5"/>
      <c r="D272" s="5"/>
      <c r="E272" s="6"/>
      <c r="F272" s="5"/>
      <c r="G272" s="6"/>
      <c r="H272" s="5"/>
    </row>
    <row r="273" spans="1:8" s="24" customFormat="1" ht="12.75">
      <c r="A273" s="5"/>
      <c r="B273" s="5"/>
      <c r="C273" s="1"/>
      <c r="D273" s="5"/>
      <c r="E273" s="6"/>
      <c r="F273" s="5"/>
      <c r="G273" s="6"/>
      <c r="H273" s="5"/>
    </row>
    <row r="274" spans="1:8" ht="12.75">
      <c r="A274" s="5">
        <v>1</v>
      </c>
      <c r="B274" s="5"/>
      <c r="C274" s="5" t="s">
        <v>189</v>
      </c>
      <c r="D274" s="5"/>
      <c r="E274" s="6"/>
      <c r="F274" s="5"/>
      <c r="G274" s="6"/>
      <c r="H274" s="5"/>
    </row>
    <row r="275" spans="1:7" ht="12.75">
      <c r="A275" s="5"/>
      <c r="B275" s="5"/>
      <c r="C275" s="5" t="s">
        <v>188</v>
      </c>
      <c r="E275" s="1"/>
      <c r="G275" s="1"/>
    </row>
    <row r="276" spans="1:8" ht="12.75">
      <c r="A276" s="5"/>
      <c r="B276" s="5"/>
      <c r="C276" s="5" t="s">
        <v>193</v>
      </c>
      <c r="D276" s="5"/>
      <c r="E276" s="6"/>
      <c r="F276" s="5"/>
      <c r="G276" s="6"/>
      <c r="H276" s="5"/>
    </row>
    <row r="277" spans="1:8" ht="12.75">
      <c r="A277" s="5"/>
      <c r="B277" s="5"/>
      <c r="C277" s="5" t="s">
        <v>126</v>
      </c>
      <c r="D277" s="5"/>
      <c r="E277" s="6"/>
      <c r="F277" s="5"/>
      <c r="G277" s="6"/>
      <c r="H277" s="5"/>
    </row>
    <row r="278" spans="1:8" ht="12.75">
      <c r="A278" s="5"/>
      <c r="B278" s="5"/>
      <c r="C278" s="5">
        <v>54.8</v>
      </c>
      <c r="D278" s="5" t="s">
        <v>3</v>
      </c>
      <c r="E278" s="65"/>
      <c r="F278" s="5" t="s">
        <v>108</v>
      </c>
      <c r="G278" s="6">
        <f>C278*E278</f>
        <v>0</v>
      </c>
      <c r="H278" s="5" t="s">
        <v>107</v>
      </c>
    </row>
    <row r="279" spans="1:8" ht="12.75">
      <c r="A279" s="5"/>
      <c r="B279" s="5"/>
      <c r="C279" s="5"/>
      <c r="D279" s="5"/>
      <c r="E279" s="6"/>
      <c r="F279" s="5"/>
      <c r="G279" s="6"/>
      <c r="H279" s="5"/>
    </row>
    <row r="280" spans="1:8" ht="12.75">
      <c r="A280" s="5">
        <v>2</v>
      </c>
      <c r="B280" s="5"/>
      <c r="C280" s="5" t="s">
        <v>189</v>
      </c>
      <c r="D280" s="5"/>
      <c r="E280" s="6"/>
      <c r="F280" s="5"/>
      <c r="G280" s="6"/>
      <c r="H280" s="5"/>
    </row>
    <row r="281" spans="1:7" ht="12.75">
      <c r="A281" s="5"/>
      <c r="B281" s="5"/>
      <c r="C281" s="5" t="s">
        <v>191</v>
      </c>
      <c r="E281" s="1"/>
      <c r="G281" s="1"/>
    </row>
    <row r="282" spans="1:8" ht="12.75">
      <c r="A282" s="5"/>
      <c r="B282" s="5"/>
      <c r="C282" s="5" t="s">
        <v>192</v>
      </c>
      <c r="D282" s="5"/>
      <c r="E282" s="6"/>
      <c r="F282" s="5"/>
      <c r="G282" s="6"/>
      <c r="H282" s="5"/>
    </row>
    <row r="283" spans="1:8" ht="12.75">
      <c r="A283" s="5"/>
      <c r="B283" s="5"/>
      <c r="C283" s="5" t="s">
        <v>126</v>
      </c>
      <c r="D283" s="5"/>
      <c r="E283" s="6"/>
      <c r="F283" s="5"/>
      <c r="G283" s="6"/>
      <c r="H283" s="5"/>
    </row>
    <row r="284" spans="1:8" ht="12.75">
      <c r="A284" s="5"/>
      <c r="B284" s="5"/>
      <c r="C284" s="5">
        <v>7.8</v>
      </c>
      <c r="D284" s="5" t="s">
        <v>3</v>
      </c>
      <c r="E284" s="65"/>
      <c r="F284" s="5" t="s">
        <v>108</v>
      </c>
      <c r="G284" s="6">
        <f>C284*E284</f>
        <v>0</v>
      </c>
      <c r="H284" s="5" t="s">
        <v>107</v>
      </c>
    </row>
    <row r="285" spans="1:8" ht="12.75">
      <c r="A285" s="5"/>
      <c r="B285" s="5"/>
      <c r="C285" s="5"/>
      <c r="D285" s="5"/>
      <c r="E285" s="6"/>
      <c r="F285" s="5"/>
      <c r="G285" s="6"/>
      <c r="H285" s="5"/>
    </row>
    <row r="286" spans="1:8" ht="12.75">
      <c r="A286" s="5">
        <v>3</v>
      </c>
      <c r="B286" s="5"/>
      <c r="C286" s="5" t="s">
        <v>189</v>
      </c>
      <c r="D286" s="5"/>
      <c r="E286" s="6"/>
      <c r="F286" s="5"/>
      <c r="G286" s="6"/>
      <c r="H286" s="5"/>
    </row>
    <row r="287" spans="1:7" ht="12.75">
      <c r="A287" s="5"/>
      <c r="B287" s="5"/>
      <c r="C287" s="5" t="s">
        <v>190</v>
      </c>
      <c r="E287" s="1"/>
      <c r="G287" s="1"/>
    </row>
    <row r="288" spans="1:8" ht="12.75">
      <c r="A288" s="5"/>
      <c r="B288" s="5"/>
      <c r="C288" s="5" t="s">
        <v>206</v>
      </c>
      <c r="D288" s="5"/>
      <c r="E288" s="6"/>
      <c r="F288" s="5"/>
      <c r="G288" s="6"/>
      <c r="H288" s="5"/>
    </row>
    <row r="289" spans="1:8" ht="12.75">
      <c r="A289" s="5"/>
      <c r="B289" s="5"/>
      <c r="C289" s="5" t="s">
        <v>126</v>
      </c>
      <c r="D289" s="5"/>
      <c r="E289" s="6"/>
      <c r="F289" s="5"/>
      <c r="G289" s="6"/>
      <c r="H289" s="5"/>
    </row>
    <row r="290" spans="1:8" ht="12.75">
      <c r="A290" s="5"/>
      <c r="B290" s="5"/>
      <c r="C290" s="5">
        <v>12.5</v>
      </c>
      <c r="D290" s="5" t="s">
        <v>3</v>
      </c>
      <c r="E290" s="65"/>
      <c r="F290" s="5" t="s">
        <v>108</v>
      </c>
      <c r="G290" s="6">
        <f>C290*E290</f>
        <v>0</v>
      </c>
      <c r="H290" s="5" t="s">
        <v>107</v>
      </c>
    </row>
    <row r="291" spans="1:8" ht="12.75">
      <c r="A291" s="5"/>
      <c r="B291" s="5"/>
      <c r="C291" s="5"/>
      <c r="D291" s="5"/>
      <c r="E291" s="6"/>
      <c r="F291" s="5"/>
      <c r="G291" s="6"/>
      <c r="H291" s="5"/>
    </row>
    <row r="292" spans="1:7" s="42" customFormat="1" ht="27">
      <c r="A292" s="42">
        <v>4</v>
      </c>
      <c r="C292" s="56" t="s">
        <v>130</v>
      </c>
      <c r="E292" s="43"/>
      <c r="G292" s="43"/>
    </row>
    <row r="293" spans="3:7" s="42" customFormat="1" ht="12.75">
      <c r="C293" s="5" t="s">
        <v>207</v>
      </c>
      <c r="E293" s="43"/>
      <c r="G293" s="43"/>
    </row>
    <row r="294" spans="3:8" s="42" customFormat="1" ht="12.75">
      <c r="C294" s="42">
        <v>20</v>
      </c>
      <c r="D294" s="42" t="s">
        <v>7</v>
      </c>
      <c r="E294" s="67"/>
      <c r="F294" s="42" t="s">
        <v>116</v>
      </c>
      <c r="G294" s="43">
        <f>C294*E294</f>
        <v>0</v>
      </c>
      <c r="H294" s="42" t="s">
        <v>107</v>
      </c>
    </row>
    <row r="295" spans="1:8" s="24" customFormat="1" ht="12.75">
      <c r="A295" s="22"/>
      <c r="B295" s="22"/>
      <c r="C295" s="22"/>
      <c r="D295" s="22"/>
      <c r="E295" s="23"/>
      <c r="F295" s="22"/>
      <c r="G295" s="23"/>
      <c r="H295" s="22"/>
    </row>
    <row r="296" spans="1:8" ht="12.75">
      <c r="A296" s="5">
        <v>5</v>
      </c>
      <c r="B296" s="5"/>
      <c r="C296" s="5" t="s">
        <v>92</v>
      </c>
      <c r="D296" s="5"/>
      <c r="E296" s="6"/>
      <c r="F296" s="5"/>
      <c r="G296" s="6"/>
      <c r="H296" s="5"/>
    </row>
    <row r="297" spans="1:7" ht="12.75">
      <c r="A297" s="5"/>
      <c r="B297" s="5"/>
      <c r="C297" s="5" t="s">
        <v>223</v>
      </c>
      <c r="E297" s="1"/>
      <c r="G297" s="1"/>
    </row>
    <row r="298" spans="1:8" ht="12.75">
      <c r="A298" s="5"/>
      <c r="B298" s="5"/>
      <c r="C298" s="5" t="s">
        <v>187</v>
      </c>
      <c r="D298" s="5"/>
      <c r="E298" s="6"/>
      <c r="F298" s="5"/>
      <c r="G298" s="6"/>
      <c r="H298" s="5"/>
    </row>
    <row r="299" spans="1:8" ht="12.75">
      <c r="A299" s="5"/>
      <c r="C299" s="5" t="s">
        <v>126</v>
      </c>
      <c r="D299" s="5"/>
      <c r="E299" s="6"/>
      <c r="F299" s="5"/>
      <c r="G299" s="6"/>
      <c r="H299" s="5"/>
    </row>
    <row r="300" spans="1:8" ht="12.75">
      <c r="A300" s="5"/>
      <c r="B300" s="5"/>
      <c r="C300" s="5">
        <v>145.5</v>
      </c>
      <c r="D300" s="5" t="s">
        <v>3</v>
      </c>
      <c r="E300" s="65"/>
      <c r="F300" s="5" t="s">
        <v>108</v>
      </c>
      <c r="G300" s="6">
        <f>C300*E300</f>
        <v>0</v>
      </c>
      <c r="H300" s="5" t="s">
        <v>107</v>
      </c>
    </row>
    <row r="301" spans="1:8" ht="12.75">
      <c r="A301" s="5"/>
      <c r="B301" s="5"/>
      <c r="C301" s="5"/>
      <c r="D301" s="5"/>
      <c r="E301" s="6"/>
      <c r="F301" s="5"/>
      <c r="G301" s="6"/>
      <c r="H301" s="5"/>
    </row>
    <row r="302" spans="1:8" s="24" customFormat="1" ht="12.75">
      <c r="A302" s="5">
        <v>6</v>
      </c>
      <c r="B302" s="5"/>
      <c r="C302" s="5" t="s">
        <v>127</v>
      </c>
      <c r="D302" s="5"/>
      <c r="E302" s="6"/>
      <c r="F302" s="5"/>
      <c r="G302" s="6"/>
      <c r="H302" s="5"/>
    </row>
    <row r="303" spans="1:8" s="24" customFormat="1" ht="12.75">
      <c r="A303" s="5"/>
      <c r="B303" s="5"/>
      <c r="C303" s="5" t="s">
        <v>128</v>
      </c>
      <c r="D303" s="1"/>
      <c r="E303" s="1"/>
      <c r="F303" s="1"/>
      <c r="G303" s="1"/>
      <c r="H303" s="1"/>
    </row>
    <row r="304" spans="1:8" s="24" customFormat="1" ht="12.75">
      <c r="A304" s="5"/>
      <c r="B304" s="5"/>
      <c r="C304" s="5" t="s">
        <v>183</v>
      </c>
      <c r="D304" s="5"/>
      <c r="E304" s="6"/>
      <c r="F304" s="5"/>
      <c r="G304" s="6"/>
      <c r="H304" s="5"/>
    </row>
    <row r="305" spans="1:8" s="24" customFormat="1" ht="12.75">
      <c r="A305" s="5"/>
      <c r="B305" s="5"/>
      <c r="C305" s="5">
        <v>46.5</v>
      </c>
      <c r="D305" s="5" t="s">
        <v>7</v>
      </c>
      <c r="E305" s="65"/>
      <c r="F305" s="5" t="s">
        <v>116</v>
      </c>
      <c r="G305" s="6">
        <f>C305*E305</f>
        <v>0</v>
      </c>
      <c r="H305" s="5" t="s">
        <v>107</v>
      </c>
    </row>
    <row r="306" spans="1:3" s="24" customFormat="1" ht="12.75">
      <c r="A306" s="22"/>
      <c r="B306" s="22"/>
      <c r="C306" s="22"/>
    </row>
    <row r="307" spans="1:7" s="42" customFormat="1" ht="27">
      <c r="A307" s="42">
        <v>7</v>
      </c>
      <c r="C307" s="55" t="s">
        <v>186</v>
      </c>
      <c r="E307" s="43"/>
      <c r="G307" s="43"/>
    </row>
    <row r="308" spans="3:8" s="42" customFormat="1" ht="12.75">
      <c r="C308" s="42">
        <v>15.8</v>
      </c>
      <c r="D308" s="42" t="s">
        <v>7</v>
      </c>
      <c r="E308" s="67"/>
      <c r="F308" s="42" t="s">
        <v>108</v>
      </c>
      <c r="G308" s="43">
        <f>C308*E308</f>
        <v>0</v>
      </c>
      <c r="H308" s="42" t="s">
        <v>107</v>
      </c>
    </row>
    <row r="309" spans="5:7" s="53" customFormat="1" ht="15" customHeight="1">
      <c r="E309" s="54"/>
      <c r="G309" s="54"/>
    </row>
    <row r="310" spans="1:7" s="42" customFormat="1" ht="41.25">
      <c r="A310" s="42">
        <v>8</v>
      </c>
      <c r="C310" s="55" t="s">
        <v>208</v>
      </c>
      <c r="E310" s="43"/>
      <c r="G310" s="43"/>
    </row>
    <row r="311" spans="3:8" s="42" customFormat="1" ht="12.75">
      <c r="C311" s="42">
        <v>2</v>
      </c>
      <c r="D311" s="42" t="s">
        <v>3</v>
      </c>
      <c r="E311" s="67"/>
      <c r="F311" s="42" t="s">
        <v>108</v>
      </c>
      <c r="G311" s="43">
        <f>C311*E311</f>
        <v>0</v>
      </c>
      <c r="H311" s="42" t="s">
        <v>107</v>
      </c>
    </row>
    <row r="312" spans="1:7" s="42" customFormat="1" ht="27">
      <c r="A312" s="42">
        <v>9</v>
      </c>
      <c r="C312" s="55" t="s">
        <v>130</v>
      </c>
      <c r="E312" s="43"/>
      <c r="G312" s="43"/>
    </row>
    <row r="313" spans="3:7" s="42" customFormat="1" ht="12.75">
      <c r="C313" s="5" t="s">
        <v>209</v>
      </c>
      <c r="E313" s="43"/>
      <c r="G313" s="43"/>
    </row>
    <row r="314" spans="3:8" s="42" customFormat="1" ht="12.75">
      <c r="C314" s="42">
        <v>9</v>
      </c>
      <c r="D314" s="42" t="s">
        <v>7</v>
      </c>
      <c r="E314" s="67"/>
      <c r="F314" s="42" t="s">
        <v>116</v>
      </c>
      <c r="G314" s="43">
        <f>C314*E314</f>
        <v>0</v>
      </c>
      <c r="H314" s="42" t="s">
        <v>107</v>
      </c>
    </row>
    <row r="315" spans="5:7" s="42" customFormat="1" ht="12.75">
      <c r="E315" s="43"/>
      <c r="G315" s="43"/>
    </row>
    <row r="316" spans="1:8" ht="12.75">
      <c r="A316" s="5">
        <v>10</v>
      </c>
      <c r="B316" s="5"/>
      <c r="C316" s="5" t="s">
        <v>145</v>
      </c>
      <c r="D316" s="5"/>
      <c r="E316" s="6"/>
      <c r="F316" s="5"/>
      <c r="G316" s="6"/>
      <c r="H316" s="5"/>
    </row>
    <row r="317" spans="1:8" ht="12.75">
      <c r="A317" s="5"/>
      <c r="B317" s="5"/>
      <c r="C317" s="5" t="s">
        <v>42</v>
      </c>
      <c r="D317" s="5"/>
      <c r="E317" s="6"/>
      <c r="F317" s="5"/>
      <c r="G317" s="6" t="s">
        <v>111</v>
      </c>
      <c r="H317" s="5"/>
    </row>
    <row r="318" spans="1:8" ht="12.75">
      <c r="A318" s="5"/>
      <c r="B318" s="5"/>
      <c r="C318" s="5" t="s">
        <v>43</v>
      </c>
      <c r="D318" s="5"/>
      <c r="E318" s="6"/>
      <c r="F318" s="5"/>
      <c r="G318" s="6" t="s">
        <v>111</v>
      </c>
      <c r="H318" s="5"/>
    </row>
    <row r="319" spans="1:8" ht="12.75">
      <c r="A319" s="5"/>
      <c r="B319" s="5"/>
      <c r="C319" s="5" t="s">
        <v>146</v>
      </c>
      <c r="D319" s="5"/>
      <c r="E319" s="6"/>
      <c r="F319" s="5"/>
      <c r="G319" s="6"/>
      <c r="H319" s="5"/>
    </row>
    <row r="320" spans="1:8" ht="12.75">
      <c r="A320" s="5"/>
      <c r="B320" s="5"/>
      <c r="C320" s="5"/>
      <c r="D320" s="5"/>
      <c r="E320" s="6"/>
      <c r="F320" s="5"/>
      <c r="G320" s="6">
        <f>SUM(G277:G319)*10%</f>
        <v>0</v>
      </c>
      <c r="H320" s="5" t="s">
        <v>107</v>
      </c>
    </row>
    <row r="321" spans="3:7" s="24" customFormat="1" ht="12.75">
      <c r="C321" s="22"/>
      <c r="E321" s="25"/>
      <c r="G321" s="25"/>
    </row>
    <row r="322" spans="3:8" ht="12.75">
      <c r="C322" s="5"/>
      <c r="D322" s="28"/>
      <c r="E322" s="63" t="s">
        <v>93</v>
      </c>
      <c r="F322" s="5"/>
      <c r="G322" s="29">
        <f>SUM(G277:G321)</f>
        <v>0</v>
      </c>
      <c r="H322" s="5" t="s">
        <v>107</v>
      </c>
    </row>
    <row r="323" spans="5:7" s="24" customFormat="1" ht="12.75">
      <c r="E323" s="25"/>
      <c r="G323" s="25"/>
    </row>
    <row r="324" spans="5:7" s="24" customFormat="1" ht="12.75">
      <c r="E324" s="25"/>
      <c r="G324" s="25"/>
    </row>
    <row r="325" spans="5:7" s="24" customFormat="1" ht="12.75">
      <c r="E325" s="25"/>
      <c r="G325" s="25"/>
    </row>
    <row r="326" spans="5:7" s="24" customFormat="1" ht="12.75">
      <c r="E326" s="25"/>
      <c r="G326" s="25"/>
    </row>
    <row r="327" spans="1:8" ht="17.25">
      <c r="A327" s="7">
        <v>4</v>
      </c>
      <c r="B327" s="5"/>
      <c r="C327" s="7" t="s">
        <v>78</v>
      </c>
      <c r="D327" s="5"/>
      <c r="E327" s="6"/>
      <c r="F327" s="5"/>
      <c r="G327" s="6"/>
      <c r="H327" s="5"/>
    </row>
    <row r="328" spans="1:8" ht="12.75">
      <c r="A328" s="5"/>
      <c r="B328" s="5"/>
      <c r="C328" s="5"/>
      <c r="D328" s="5"/>
      <c r="E328" s="6"/>
      <c r="F328" s="5"/>
      <c r="G328" s="6"/>
      <c r="H328" s="5"/>
    </row>
    <row r="329" spans="1:8" ht="12.75">
      <c r="A329" s="5">
        <v>0</v>
      </c>
      <c r="B329" s="5"/>
      <c r="C329" s="5" t="s">
        <v>72</v>
      </c>
      <c r="D329" s="5"/>
      <c r="E329" s="6"/>
      <c r="F329" s="5"/>
      <c r="G329" s="6"/>
      <c r="H329" s="5"/>
    </row>
    <row r="330" spans="1:8" ht="12.75">
      <c r="A330" s="5"/>
      <c r="B330" s="5"/>
      <c r="C330" s="5" t="s">
        <v>80</v>
      </c>
      <c r="D330" s="5"/>
      <c r="E330" s="6"/>
      <c r="F330" s="5"/>
      <c r="G330" s="6"/>
      <c r="H330" s="5"/>
    </row>
    <row r="331" spans="1:8" ht="12.75">
      <c r="A331" s="5"/>
      <c r="B331" s="5"/>
      <c r="C331" s="5" t="s">
        <v>73</v>
      </c>
      <c r="D331" s="5"/>
      <c r="E331" s="6"/>
      <c r="F331" s="5"/>
      <c r="G331" s="6"/>
      <c r="H331" s="5"/>
    </row>
    <row r="332" spans="1:8" ht="12.75">
      <c r="A332" s="5"/>
      <c r="B332" s="5"/>
      <c r="C332" s="5" t="s">
        <v>74</v>
      </c>
      <c r="D332" s="5"/>
      <c r="E332" s="6"/>
      <c r="F332" s="5"/>
      <c r="G332" s="6"/>
      <c r="H332" s="5"/>
    </row>
    <row r="333" spans="1:8" ht="12.75">
      <c r="A333" s="5"/>
      <c r="B333" s="5"/>
      <c r="C333" s="5" t="s">
        <v>75</v>
      </c>
      <c r="D333" s="5"/>
      <c r="E333" s="6"/>
      <c r="F333" s="5"/>
      <c r="G333" s="6"/>
      <c r="H333" s="5"/>
    </row>
    <row r="334" spans="1:7" ht="12.75">
      <c r="A334" s="5"/>
      <c r="B334" s="5"/>
      <c r="C334" s="5" t="s">
        <v>76</v>
      </c>
      <c r="E334" s="1"/>
      <c r="G334" s="1"/>
    </row>
    <row r="335" spans="1:8" ht="12.75">
      <c r="A335" s="5"/>
      <c r="B335" s="5"/>
      <c r="C335" s="5" t="s">
        <v>77</v>
      </c>
      <c r="D335" s="5"/>
      <c r="E335" s="6"/>
      <c r="F335" s="5"/>
      <c r="G335" s="6"/>
      <c r="H335" s="5"/>
    </row>
    <row r="336" spans="1:8" ht="12.75">
      <c r="A336" s="5"/>
      <c r="B336" s="5"/>
      <c r="C336" s="5"/>
      <c r="D336" s="5"/>
      <c r="E336" s="6"/>
      <c r="F336" s="5"/>
      <c r="G336" s="6"/>
      <c r="H336" s="5"/>
    </row>
    <row r="337" spans="1:8" ht="12.75">
      <c r="A337" s="5"/>
      <c r="B337" s="5"/>
      <c r="D337" s="5"/>
      <c r="E337" s="6"/>
      <c r="F337" s="5"/>
      <c r="G337" s="6"/>
      <c r="H337" s="5"/>
    </row>
    <row r="338" spans="1:7" ht="12.75">
      <c r="A338" s="5">
        <v>1</v>
      </c>
      <c r="B338" s="5"/>
      <c r="C338" s="5" t="s">
        <v>184</v>
      </c>
      <c r="E338" s="1"/>
      <c r="G338" s="1"/>
    </row>
    <row r="339" spans="1:7" ht="12.75">
      <c r="A339" s="5"/>
      <c r="B339" s="5"/>
      <c r="C339" s="5" t="s">
        <v>185</v>
      </c>
      <c r="E339" s="1"/>
      <c r="G339" s="1"/>
    </row>
    <row r="340" spans="1:7" ht="12.75">
      <c r="A340" s="5"/>
      <c r="B340" s="5"/>
      <c r="C340" s="5" t="s">
        <v>111</v>
      </c>
      <c r="E340" s="1"/>
      <c r="G340" s="1"/>
    </row>
    <row r="341" spans="1:8" ht="12.75">
      <c r="A341" s="5"/>
      <c r="B341" s="5"/>
      <c r="C341" s="5">
        <v>1</v>
      </c>
      <c r="D341" s="5" t="s">
        <v>163</v>
      </c>
      <c r="E341" s="65"/>
      <c r="F341" s="5" t="s">
        <v>164</v>
      </c>
      <c r="G341" s="6">
        <f>C341*E341</f>
        <v>0</v>
      </c>
      <c r="H341" s="5" t="s">
        <v>107</v>
      </c>
    </row>
    <row r="342" spans="1:8" ht="12.75">
      <c r="A342" s="5"/>
      <c r="B342" s="5"/>
      <c r="C342" s="5"/>
      <c r="D342" s="5"/>
      <c r="E342" s="6"/>
      <c r="F342" s="5"/>
      <c r="G342" s="6"/>
      <c r="H342" s="5"/>
    </row>
    <row r="344" spans="4:8" ht="12.75">
      <c r="D344" s="28"/>
      <c r="E344" s="63" t="s">
        <v>79</v>
      </c>
      <c r="F344" s="5"/>
      <c r="G344" s="29">
        <f>SUM(G340:G343)</f>
        <v>0</v>
      </c>
      <c r="H344" s="5" t="s">
        <v>107</v>
      </c>
    </row>
    <row r="345" spans="5:7" s="24" customFormat="1" ht="12.75">
      <c r="E345" s="25"/>
      <c r="G345" s="25"/>
    </row>
    <row r="346" spans="1:8" ht="17.25">
      <c r="A346" s="7">
        <v>5</v>
      </c>
      <c r="B346" s="7"/>
      <c r="C346" s="7" t="s">
        <v>210</v>
      </c>
      <c r="D346" s="5"/>
      <c r="E346" s="6"/>
      <c r="F346" s="5"/>
      <c r="G346" s="6"/>
      <c r="H346" s="5"/>
    </row>
    <row r="347" spans="5:7" s="42" customFormat="1" ht="12.75">
      <c r="E347" s="43"/>
      <c r="G347" s="43"/>
    </row>
    <row r="348" spans="1:7" s="42" customFormat="1" ht="12.75">
      <c r="A348" s="42" t="s">
        <v>212</v>
      </c>
      <c r="C348" s="42" t="s">
        <v>213</v>
      </c>
      <c r="E348" s="43"/>
      <c r="G348" s="43"/>
    </row>
    <row r="349" ht="12.75">
      <c r="C349" s="1" t="s">
        <v>211</v>
      </c>
    </row>
    <row r="351" spans="1:8" ht="12.75">
      <c r="A351" s="5">
        <v>1</v>
      </c>
      <c r="B351" s="5"/>
      <c r="C351" s="5" t="s">
        <v>214</v>
      </c>
      <c r="D351" s="5"/>
      <c r="E351" s="6"/>
      <c r="F351" s="5"/>
      <c r="G351" s="6"/>
      <c r="H351" s="5"/>
    </row>
    <row r="352" spans="1:8" ht="12.75">
      <c r="A352" s="5"/>
      <c r="B352" s="5"/>
      <c r="C352" s="5" t="s">
        <v>215</v>
      </c>
      <c r="D352" s="5"/>
      <c r="E352" s="6"/>
      <c r="F352" s="5"/>
      <c r="G352" s="6"/>
      <c r="H352" s="5"/>
    </row>
    <row r="353" spans="1:8" ht="12.75">
      <c r="A353" s="5"/>
      <c r="B353" s="5"/>
      <c r="C353" s="5" t="s">
        <v>36</v>
      </c>
      <c r="D353" s="5"/>
      <c r="E353" s="6"/>
      <c r="F353" s="5"/>
      <c r="G353" s="6"/>
      <c r="H353" s="5"/>
    </row>
    <row r="354" spans="1:8" ht="12.75">
      <c r="A354" s="5"/>
      <c r="B354" s="5"/>
      <c r="C354" s="5">
        <v>157.22</v>
      </c>
      <c r="D354" s="5" t="s">
        <v>3</v>
      </c>
      <c r="E354" s="65"/>
      <c r="F354" s="5" t="s">
        <v>108</v>
      </c>
      <c r="G354" s="6">
        <f>C354*E354</f>
        <v>0</v>
      </c>
      <c r="H354" s="5" t="s">
        <v>107</v>
      </c>
    </row>
    <row r="355" spans="1:8" ht="12.75">
      <c r="A355" s="5"/>
      <c r="B355" s="5"/>
      <c r="C355" s="5"/>
      <c r="D355" s="5"/>
      <c r="E355" s="6"/>
      <c r="F355" s="5"/>
      <c r="G355" s="6"/>
      <c r="H355" s="5"/>
    </row>
    <row r="356" spans="1:8" ht="12.75">
      <c r="A356" s="5">
        <v>2</v>
      </c>
      <c r="B356" s="5"/>
      <c r="C356" s="5" t="s">
        <v>115</v>
      </c>
      <c r="D356" s="5"/>
      <c r="E356" s="6"/>
      <c r="F356" s="5"/>
      <c r="G356" s="6"/>
      <c r="H356" s="5"/>
    </row>
    <row r="357" spans="1:8" ht="12.75">
      <c r="A357" s="5"/>
      <c r="B357" s="5"/>
      <c r="C357" s="5" t="s">
        <v>82</v>
      </c>
      <c r="D357" s="5"/>
      <c r="E357" s="6"/>
      <c r="F357" s="5"/>
      <c r="G357" s="6"/>
      <c r="H357" s="5"/>
    </row>
    <row r="358" spans="1:8" ht="12.75">
      <c r="A358" s="5"/>
      <c r="B358" s="5"/>
      <c r="C358" s="5">
        <v>9</v>
      </c>
      <c r="D358" s="5" t="s">
        <v>37</v>
      </c>
      <c r="E358" s="65"/>
      <c r="F358" s="5" t="s">
        <v>114</v>
      </c>
      <c r="G358" s="6">
        <f>C358*E358</f>
        <v>0</v>
      </c>
      <c r="H358" s="5" t="s">
        <v>107</v>
      </c>
    </row>
    <row r="359" spans="1:8" ht="12.75">
      <c r="A359" s="5"/>
      <c r="B359" s="5"/>
      <c r="C359" s="5"/>
      <c r="D359" s="5"/>
      <c r="E359" s="6"/>
      <c r="F359" s="5"/>
      <c r="G359" s="6"/>
      <c r="H359" s="5"/>
    </row>
    <row r="360" spans="1:7" s="42" customFormat="1" ht="12.75">
      <c r="A360" s="42" t="s">
        <v>219</v>
      </c>
      <c r="C360" s="42" t="s">
        <v>69</v>
      </c>
      <c r="E360" s="43"/>
      <c r="G360" s="43"/>
    </row>
    <row r="362" spans="1:8" ht="12.75">
      <c r="A362" s="5">
        <v>1</v>
      </c>
      <c r="B362" s="5"/>
      <c r="C362" s="5" t="s">
        <v>98</v>
      </c>
      <c r="D362" s="5"/>
      <c r="E362" s="6"/>
      <c r="F362" s="5"/>
      <c r="G362" s="6"/>
      <c r="H362" s="5"/>
    </row>
    <row r="363" spans="1:8" ht="12.75">
      <c r="A363" s="5"/>
      <c r="B363" s="5"/>
      <c r="C363" s="5" t="s">
        <v>99</v>
      </c>
      <c r="D363" s="5"/>
      <c r="E363" s="6"/>
      <c r="F363" s="5"/>
      <c r="G363" s="6"/>
      <c r="H363" s="5"/>
    </row>
    <row r="364" spans="1:8" ht="12.75">
      <c r="A364" s="5"/>
      <c r="B364" s="5"/>
      <c r="C364" s="5" t="s">
        <v>182</v>
      </c>
      <c r="D364" s="5"/>
      <c r="E364" s="6"/>
      <c r="F364" s="5"/>
      <c r="G364" s="6"/>
      <c r="H364" s="5"/>
    </row>
    <row r="365" spans="1:8" ht="12.75">
      <c r="A365" s="5"/>
      <c r="B365" s="5"/>
      <c r="C365" s="5" t="s">
        <v>217</v>
      </c>
      <c r="D365" s="5"/>
      <c r="E365" s="6"/>
      <c r="F365" s="5"/>
      <c r="G365" s="6"/>
      <c r="H365" s="5"/>
    </row>
    <row r="366" spans="1:8" ht="12.75">
      <c r="A366" s="5"/>
      <c r="B366" s="5"/>
      <c r="C366" s="5" t="s">
        <v>215</v>
      </c>
      <c r="D366" s="5"/>
      <c r="E366" s="6"/>
      <c r="F366" s="5"/>
      <c r="G366" s="6"/>
      <c r="H366" s="5"/>
    </row>
    <row r="367" spans="1:8" ht="12.75">
      <c r="A367" s="5"/>
      <c r="B367" s="5"/>
      <c r="C367" s="5">
        <v>418.7</v>
      </c>
      <c r="D367" s="5" t="s">
        <v>3</v>
      </c>
      <c r="E367" s="65"/>
      <c r="F367" s="5" t="s">
        <v>108</v>
      </c>
      <c r="G367" s="6">
        <f>C367*E367</f>
        <v>0</v>
      </c>
      <c r="H367" s="5" t="s">
        <v>107</v>
      </c>
    </row>
    <row r="368" spans="1:8" ht="12.75">
      <c r="A368" s="5"/>
      <c r="B368" s="5"/>
      <c r="C368" s="5"/>
      <c r="D368" s="5"/>
      <c r="E368" s="6"/>
      <c r="F368" s="5"/>
      <c r="G368" s="6"/>
      <c r="H368" s="5"/>
    </row>
    <row r="369" spans="1:8" s="24" customFormat="1" ht="12.75">
      <c r="A369" s="22"/>
      <c r="B369" s="22"/>
      <c r="C369" s="22"/>
      <c r="D369" s="22"/>
      <c r="E369" s="23"/>
      <c r="F369" s="22"/>
      <c r="G369" s="23"/>
      <c r="H369" s="22"/>
    </row>
    <row r="370" spans="1:8" ht="12.75">
      <c r="A370" s="5">
        <v>2</v>
      </c>
      <c r="B370" s="5"/>
      <c r="C370" s="5" t="s">
        <v>98</v>
      </c>
      <c r="D370" s="5"/>
      <c r="E370" s="6"/>
      <c r="F370" s="5"/>
      <c r="G370" s="6"/>
      <c r="H370" s="5"/>
    </row>
    <row r="371" spans="1:8" ht="12.75">
      <c r="A371" s="5"/>
      <c r="B371" s="5"/>
      <c r="C371" s="5" t="s">
        <v>218</v>
      </c>
      <c r="D371" s="5"/>
      <c r="E371" s="6"/>
      <c r="F371" s="5"/>
      <c r="G371" s="6"/>
      <c r="H371" s="5"/>
    </row>
    <row r="372" spans="1:8" ht="12.75">
      <c r="A372" s="5"/>
      <c r="B372" s="5"/>
      <c r="C372" s="5" t="s">
        <v>215</v>
      </c>
      <c r="D372" s="5"/>
      <c r="E372" s="6"/>
      <c r="F372" s="5"/>
      <c r="G372" s="6"/>
      <c r="H372" s="5"/>
    </row>
    <row r="373" spans="1:8" ht="12.75">
      <c r="A373" s="5"/>
      <c r="B373" s="5"/>
      <c r="C373" s="5">
        <v>157.22</v>
      </c>
      <c r="D373" s="5" t="s">
        <v>3</v>
      </c>
      <c r="E373" s="65"/>
      <c r="F373" s="5" t="s">
        <v>108</v>
      </c>
      <c r="G373" s="6">
        <f>C373*E373</f>
        <v>0</v>
      </c>
      <c r="H373" s="5" t="s">
        <v>107</v>
      </c>
    </row>
    <row r="374" spans="1:8" ht="12.75">
      <c r="A374" s="5"/>
      <c r="B374" s="5"/>
      <c r="C374" s="5"/>
      <c r="D374" s="5"/>
      <c r="E374" s="6"/>
      <c r="F374" s="5"/>
      <c r="G374" s="6"/>
      <c r="H374" s="5"/>
    </row>
    <row r="375" spans="1:8" s="24" customFormat="1" ht="12.75">
      <c r="A375" s="22"/>
      <c r="B375" s="22"/>
      <c r="C375" s="22"/>
      <c r="D375" s="22"/>
      <c r="E375" s="23"/>
      <c r="F375" s="22"/>
      <c r="G375" s="23"/>
      <c r="H375" s="22"/>
    </row>
    <row r="376" spans="1:7" ht="12.75">
      <c r="A376" s="5">
        <v>3</v>
      </c>
      <c r="C376" s="5" t="s">
        <v>136</v>
      </c>
      <c r="E376" s="1"/>
      <c r="G376" s="1"/>
    </row>
    <row r="377" spans="1:7" ht="12.75">
      <c r="A377" s="5"/>
      <c r="B377" s="5"/>
      <c r="C377" s="5" t="s">
        <v>70</v>
      </c>
      <c r="E377" s="1"/>
      <c r="G377" s="1"/>
    </row>
    <row r="378" spans="1:7" ht="12.75">
      <c r="A378" s="5"/>
      <c r="B378" s="5"/>
      <c r="C378" s="5" t="s">
        <v>215</v>
      </c>
      <c r="E378" s="1"/>
      <c r="G378" s="1"/>
    </row>
    <row r="379" spans="1:8" ht="12.75">
      <c r="A379" s="5"/>
      <c r="B379" s="5"/>
      <c r="C379" s="5">
        <v>418.7</v>
      </c>
      <c r="D379" s="5" t="s">
        <v>3</v>
      </c>
      <c r="E379" s="65"/>
      <c r="F379" s="5" t="s">
        <v>108</v>
      </c>
      <c r="G379" s="6">
        <f>C379*E379</f>
        <v>0</v>
      </c>
      <c r="H379" s="5" t="s">
        <v>107</v>
      </c>
    </row>
    <row r="380" spans="1:8" ht="12.75">
      <c r="A380" s="5"/>
      <c r="B380" s="5"/>
      <c r="C380" s="5"/>
      <c r="D380" s="5"/>
      <c r="E380" s="6"/>
      <c r="F380" s="5"/>
      <c r="G380" s="6"/>
      <c r="H380" s="5"/>
    </row>
    <row r="381" spans="1:8" s="24" customFormat="1" ht="12.75">
      <c r="A381" s="22"/>
      <c r="B381" s="22"/>
      <c r="C381" s="22"/>
      <c r="D381" s="22"/>
      <c r="E381" s="23"/>
      <c r="F381" s="22"/>
      <c r="G381" s="23"/>
      <c r="H381" s="22"/>
    </row>
    <row r="382" spans="1:7" ht="12.75">
      <c r="A382" s="5">
        <v>4</v>
      </c>
      <c r="C382" s="5" t="s">
        <v>137</v>
      </c>
      <c r="E382" s="1"/>
      <c r="G382" s="1"/>
    </row>
    <row r="383" spans="1:7" ht="12.75">
      <c r="A383" s="5"/>
      <c r="B383" s="5"/>
      <c r="C383" s="5" t="s">
        <v>70</v>
      </c>
      <c r="E383" s="1"/>
      <c r="G383" s="1"/>
    </row>
    <row r="384" spans="1:8" ht="12.75">
      <c r="A384" s="5"/>
      <c r="B384" s="5"/>
      <c r="C384" s="5" t="s">
        <v>102</v>
      </c>
      <c r="D384" s="5"/>
      <c r="E384" s="6"/>
      <c r="F384" s="5"/>
      <c r="G384" s="6"/>
      <c r="H384" s="5"/>
    </row>
    <row r="385" spans="2:8" ht="12.75">
      <c r="B385" s="5"/>
      <c r="C385" s="5" t="s">
        <v>215</v>
      </c>
      <c r="D385" s="5"/>
      <c r="E385" s="6"/>
      <c r="F385" s="5"/>
      <c r="G385" s="6"/>
      <c r="H385" s="5"/>
    </row>
    <row r="386" spans="1:8" ht="12.75">
      <c r="A386" s="5"/>
      <c r="B386" s="5"/>
      <c r="C386" s="5">
        <v>157.22</v>
      </c>
      <c r="D386" s="5" t="s">
        <v>3</v>
      </c>
      <c r="E386" s="65"/>
      <c r="F386" s="5" t="s">
        <v>108</v>
      </c>
      <c r="G386" s="6">
        <f>C386*E386</f>
        <v>0</v>
      </c>
      <c r="H386" s="5" t="s">
        <v>107</v>
      </c>
    </row>
    <row r="388" spans="1:3" ht="12.75">
      <c r="A388" s="1" t="s">
        <v>216</v>
      </c>
      <c r="C388" s="1" t="s">
        <v>88</v>
      </c>
    </row>
    <row r="390" spans="1:8" ht="12.75">
      <c r="A390" s="5">
        <v>1</v>
      </c>
      <c r="B390" s="5"/>
      <c r="C390" s="5" t="s">
        <v>189</v>
      </c>
      <c r="D390" s="5"/>
      <c r="E390" s="6"/>
      <c r="F390" s="5"/>
      <c r="G390" s="6"/>
      <c r="H390" s="5"/>
    </row>
    <row r="391" spans="1:7" ht="12.75">
      <c r="A391" s="5"/>
      <c r="B391" s="5"/>
      <c r="C391" s="5" t="s">
        <v>221</v>
      </c>
      <c r="E391" s="1"/>
      <c r="G391" s="1"/>
    </row>
    <row r="392" spans="1:8" ht="12.75">
      <c r="A392" s="5"/>
      <c r="B392" s="5"/>
      <c r="C392" s="5" t="s">
        <v>215</v>
      </c>
      <c r="D392" s="5"/>
      <c r="E392" s="6"/>
      <c r="F392" s="5"/>
      <c r="G392" s="6"/>
      <c r="H392" s="5"/>
    </row>
    <row r="393" spans="1:8" ht="12.75">
      <c r="A393" s="5"/>
      <c r="B393" s="5"/>
      <c r="C393" s="5" t="s">
        <v>126</v>
      </c>
      <c r="D393" s="5"/>
      <c r="E393" s="6"/>
      <c r="F393" s="5"/>
      <c r="G393" s="6"/>
      <c r="H393" s="5"/>
    </row>
    <row r="394" spans="1:8" ht="12.75">
      <c r="A394" s="5"/>
      <c r="B394" s="5"/>
      <c r="C394" s="5">
        <v>157.2</v>
      </c>
      <c r="D394" s="5" t="s">
        <v>3</v>
      </c>
      <c r="E394" s="65"/>
      <c r="F394" s="5" t="s">
        <v>108</v>
      </c>
      <c r="G394" s="6">
        <f>C394*E394</f>
        <v>0</v>
      </c>
      <c r="H394" s="5" t="s">
        <v>107</v>
      </c>
    </row>
    <row r="396" spans="1:7" s="42" customFormat="1" ht="27">
      <c r="A396" s="42">
        <v>2</v>
      </c>
      <c r="C396" s="56" t="s">
        <v>130</v>
      </c>
      <c r="E396" s="43"/>
      <c r="G396" s="43"/>
    </row>
    <row r="397" spans="3:7" s="42" customFormat="1" ht="12.75">
      <c r="C397" s="5" t="s">
        <v>215</v>
      </c>
      <c r="E397" s="43"/>
      <c r="G397" s="43"/>
    </row>
    <row r="398" spans="3:8" s="42" customFormat="1" ht="12.75">
      <c r="C398" s="42">
        <v>146.4</v>
      </c>
      <c r="D398" s="42" t="s">
        <v>7</v>
      </c>
      <c r="E398" s="67"/>
      <c r="F398" s="42" t="s">
        <v>116</v>
      </c>
      <c r="G398" s="43">
        <f>C398*E398</f>
        <v>0</v>
      </c>
      <c r="H398" s="42" t="s">
        <v>107</v>
      </c>
    </row>
    <row r="399" spans="5:7" s="42" customFormat="1" ht="12.75">
      <c r="E399" s="43"/>
      <c r="G399" s="43"/>
    </row>
    <row r="400" spans="1:3" ht="12.75">
      <c r="A400" s="1" t="s">
        <v>225</v>
      </c>
      <c r="C400" s="1" t="s">
        <v>224</v>
      </c>
    </row>
    <row r="402" spans="1:8" s="38" customFormat="1" ht="12.75">
      <c r="A402" s="36">
        <v>1</v>
      </c>
      <c r="B402" s="36"/>
      <c r="C402" s="36" t="s">
        <v>89</v>
      </c>
      <c r="D402" s="36"/>
      <c r="E402" s="37"/>
      <c r="F402" s="36"/>
      <c r="G402" s="37"/>
      <c r="H402" s="36"/>
    </row>
    <row r="403" spans="1:8" s="38" customFormat="1" ht="12.75">
      <c r="A403" s="36"/>
      <c r="B403" s="36"/>
      <c r="C403" s="36" t="s">
        <v>125</v>
      </c>
      <c r="D403" s="36"/>
      <c r="E403" s="37"/>
      <c r="F403" s="36"/>
      <c r="G403" s="37"/>
      <c r="H403" s="36"/>
    </row>
    <row r="404" spans="1:8" s="38" customFormat="1" ht="12.75">
      <c r="A404" s="36"/>
      <c r="B404" s="36"/>
      <c r="C404" s="36" t="s">
        <v>90</v>
      </c>
      <c r="D404" s="36"/>
      <c r="E404" s="37"/>
      <c r="F404" s="36"/>
      <c r="G404" s="37"/>
      <c r="H404" s="36"/>
    </row>
    <row r="405" spans="1:8" s="38" customFormat="1" ht="39">
      <c r="A405" s="36"/>
      <c r="B405" s="36"/>
      <c r="C405" s="62" t="s">
        <v>234</v>
      </c>
      <c r="D405" s="36"/>
      <c r="E405" s="37"/>
      <c r="F405" s="36"/>
      <c r="G405" s="37"/>
      <c r="H405" s="36"/>
    </row>
    <row r="406" spans="1:8" s="38" customFormat="1" ht="12.75">
      <c r="A406" s="36"/>
      <c r="B406" s="36"/>
      <c r="C406" s="36"/>
      <c r="D406" s="36"/>
      <c r="E406" s="37"/>
      <c r="F406" s="36"/>
      <c r="G406" s="37"/>
      <c r="H406" s="36"/>
    </row>
    <row r="407" spans="1:8" s="38" customFormat="1" ht="12.75">
      <c r="A407" s="36"/>
      <c r="B407" s="36"/>
      <c r="C407" s="36" t="s">
        <v>226</v>
      </c>
      <c r="D407" s="36"/>
      <c r="E407" s="37"/>
      <c r="F407" s="36"/>
      <c r="G407" s="37"/>
      <c r="H407" s="36"/>
    </row>
    <row r="408" spans="1:8" s="38" customFormat="1" ht="12.75">
      <c r="A408" s="36"/>
      <c r="B408" s="36"/>
      <c r="C408" s="36">
        <v>9</v>
      </c>
      <c r="D408" s="36" t="s">
        <v>37</v>
      </c>
      <c r="E408" s="66"/>
      <c r="F408" s="36" t="s">
        <v>114</v>
      </c>
      <c r="G408" s="37">
        <f>C408*E408</f>
        <v>0</v>
      </c>
      <c r="H408" s="36" t="s">
        <v>107</v>
      </c>
    </row>
    <row r="409" spans="1:8" s="38" customFormat="1" ht="12.75">
      <c r="A409" s="36"/>
      <c r="B409" s="36"/>
      <c r="C409" s="36"/>
      <c r="D409" s="36"/>
      <c r="E409" s="37"/>
      <c r="F409" s="36"/>
      <c r="G409" s="37"/>
      <c r="H409" s="36"/>
    </row>
    <row r="410" spans="1:3" ht="12.75">
      <c r="A410" s="1" t="s">
        <v>228</v>
      </c>
      <c r="C410" s="1" t="s">
        <v>229</v>
      </c>
    </row>
    <row r="411" spans="5:7" s="42" customFormat="1" ht="12.75">
      <c r="E411" s="43"/>
      <c r="G411" s="43"/>
    </row>
    <row r="412" spans="1:8" ht="12.75">
      <c r="A412" s="5">
        <v>0</v>
      </c>
      <c r="B412" s="5"/>
      <c r="C412" s="5" t="s">
        <v>227</v>
      </c>
      <c r="D412" s="5"/>
      <c r="E412" s="6"/>
      <c r="F412" s="5"/>
      <c r="G412" s="6"/>
      <c r="H412" s="5"/>
    </row>
    <row r="413" spans="1:8" ht="12.75">
      <c r="A413" s="5"/>
      <c r="B413" s="5"/>
      <c r="C413" s="5" t="s">
        <v>42</v>
      </c>
      <c r="D413" s="5"/>
      <c r="E413" s="6"/>
      <c r="F413" s="5"/>
      <c r="G413" s="6" t="s">
        <v>111</v>
      </c>
      <c r="H413" s="5"/>
    </row>
    <row r="414" spans="1:8" ht="12.75">
      <c r="A414" s="5"/>
      <c r="B414" s="5"/>
      <c r="C414" s="5" t="s">
        <v>43</v>
      </c>
      <c r="D414" s="5"/>
      <c r="E414" s="6"/>
      <c r="F414" s="5"/>
      <c r="G414" s="6" t="s">
        <v>111</v>
      </c>
      <c r="H414" s="5"/>
    </row>
    <row r="415" spans="1:8" ht="12.75">
      <c r="A415" s="5"/>
      <c r="B415" s="5"/>
      <c r="C415" s="5" t="s">
        <v>146</v>
      </c>
      <c r="D415" s="5"/>
      <c r="E415" s="6"/>
      <c r="F415" s="5"/>
      <c r="G415" s="6"/>
      <c r="H415" s="5"/>
    </row>
    <row r="416" spans="1:8" ht="12.75">
      <c r="A416" s="5"/>
      <c r="B416" s="5"/>
      <c r="C416" s="5"/>
      <c r="D416" s="5"/>
      <c r="E416" s="6"/>
      <c r="F416" s="5"/>
      <c r="G416" s="6">
        <f>SUM(G353:G415)*10%</f>
        <v>0</v>
      </c>
      <c r="H416" s="5" t="s">
        <v>107</v>
      </c>
    </row>
    <row r="418" spans="4:8" ht="12.75">
      <c r="D418" s="28"/>
      <c r="E418" s="63" t="s">
        <v>220</v>
      </c>
      <c r="F418" s="5"/>
      <c r="G418" s="29">
        <f>SUM(G351:G417)</f>
        <v>0</v>
      </c>
      <c r="H418" s="5" t="s">
        <v>107</v>
      </c>
    </row>
    <row r="459" spans="5:7" ht="12.75">
      <c r="E459" s="1"/>
      <c r="G459" s="1"/>
    </row>
    <row r="460" spans="5:7" ht="12.75">
      <c r="E460" s="1"/>
      <c r="G460" s="1"/>
    </row>
    <row r="461" spans="5:7" ht="12.75">
      <c r="E461" s="1"/>
      <c r="G461" s="1"/>
    </row>
    <row r="462" spans="5:7" ht="12.75">
      <c r="E462" s="1"/>
      <c r="G462" s="1"/>
    </row>
    <row r="463" spans="5:7" ht="12.75">
      <c r="E463" s="1"/>
      <c r="G463" s="1"/>
    </row>
    <row r="464" spans="5:7" ht="12.75">
      <c r="E464" s="1"/>
      <c r="G464" s="1"/>
    </row>
    <row r="465" spans="5:7" ht="12.75">
      <c r="E465" s="1"/>
      <c r="G465" s="1"/>
    </row>
    <row r="466" spans="5:7" ht="12.75">
      <c r="E466" s="1"/>
      <c r="G466" s="1"/>
    </row>
    <row r="467" spans="5:7" ht="12.75">
      <c r="E467" s="1"/>
      <c r="G467" s="1"/>
    </row>
    <row r="468" spans="5:7" ht="12.75">
      <c r="E468" s="1"/>
      <c r="G468" s="1"/>
    </row>
    <row r="469" spans="5:7" ht="12.75">
      <c r="E469" s="1"/>
      <c r="G469" s="1"/>
    </row>
    <row r="470" spans="5:7" ht="12.75">
      <c r="E470" s="1"/>
      <c r="G470" s="1"/>
    </row>
    <row r="471" spans="5:7" ht="12.75">
      <c r="E471" s="1"/>
      <c r="G471" s="1"/>
    </row>
    <row r="472" spans="5:7" ht="12.75">
      <c r="E472" s="1"/>
      <c r="G472" s="1"/>
    </row>
    <row r="473" spans="5:7" ht="12.75">
      <c r="E473" s="1"/>
      <c r="G473" s="1"/>
    </row>
    <row r="474" spans="5:7" ht="12.75">
      <c r="E474" s="1"/>
      <c r="G474" s="1"/>
    </row>
    <row r="475" spans="5:7" ht="12.75">
      <c r="E475" s="1"/>
      <c r="G475" s="1"/>
    </row>
    <row r="476" spans="5:7" ht="12.75">
      <c r="E476" s="1"/>
      <c r="G476" s="1"/>
    </row>
    <row r="477" spans="5:7" ht="12.75">
      <c r="E477" s="1"/>
      <c r="G477" s="1"/>
    </row>
    <row r="478" spans="5:7" ht="12.75">
      <c r="E478" s="1"/>
      <c r="G478" s="1"/>
    </row>
    <row r="479" spans="5:7" ht="12.75">
      <c r="E479" s="1"/>
      <c r="G479" s="1"/>
    </row>
    <row r="480" spans="5:7" ht="12.75">
      <c r="E480" s="1"/>
      <c r="G480" s="1"/>
    </row>
    <row r="481" spans="5:7" ht="12.75">
      <c r="E481" s="1"/>
      <c r="G481" s="1"/>
    </row>
    <row r="482" spans="5:7" ht="12.75">
      <c r="E482" s="1"/>
      <c r="G482" s="1"/>
    </row>
    <row r="483" spans="5:7" ht="12.75">
      <c r="E483" s="1"/>
      <c r="G483" s="1"/>
    </row>
    <row r="484" spans="5:7" ht="12.75">
      <c r="E484" s="1"/>
      <c r="G484" s="1"/>
    </row>
    <row r="485" spans="5:7" ht="12.75">
      <c r="E485" s="1"/>
      <c r="G485" s="1"/>
    </row>
    <row r="486" spans="5:7" ht="12.75">
      <c r="E486" s="1"/>
      <c r="G486" s="1"/>
    </row>
    <row r="487" spans="5:7" ht="12.75">
      <c r="E487" s="1"/>
      <c r="G487" s="1"/>
    </row>
    <row r="488" spans="5:7" ht="12.75">
      <c r="E488" s="1"/>
      <c r="G488" s="1"/>
    </row>
    <row r="489" spans="5:7" ht="12.75">
      <c r="E489" s="1"/>
      <c r="G489" s="1"/>
    </row>
    <row r="490" spans="5:7" ht="12.75">
      <c r="E490" s="1"/>
      <c r="G490" s="1"/>
    </row>
    <row r="491" spans="5:7" ht="12.75">
      <c r="E491" s="1"/>
      <c r="G491" s="1"/>
    </row>
    <row r="492" spans="5:7" ht="12.75">
      <c r="E492" s="1"/>
      <c r="G492" s="1"/>
    </row>
    <row r="493" spans="5:7" ht="12.75">
      <c r="E493" s="1"/>
      <c r="G493" s="1"/>
    </row>
    <row r="494" spans="5:7" ht="12.75">
      <c r="E494" s="1"/>
      <c r="G494" s="1"/>
    </row>
    <row r="495" spans="5:7" ht="12.75">
      <c r="E495" s="1"/>
      <c r="G495" s="1"/>
    </row>
    <row r="496" spans="5:7" ht="12.75">
      <c r="E496" s="1"/>
      <c r="G496" s="1"/>
    </row>
    <row r="497" spans="5:7" ht="12.75">
      <c r="E497" s="1"/>
      <c r="G497" s="1"/>
    </row>
    <row r="498" spans="5:7" ht="12.75">
      <c r="E498" s="1"/>
      <c r="G498" s="1"/>
    </row>
    <row r="499" spans="5:7" ht="12.75">
      <c r="E499" s="1"/>
      <c r="G499" s="1"/>
    </row>
    <row r="500" spans="5:7" ht="12.75">
      <c r="E500" s="1"/>
      <c r="G500" s="1"/>
    </row>
    <row r="501" spans="5:7" ht="12.75">
      <c r="E501" s="1"/>
      <c r="G501" s="1"/>
    </row>
    <row r="502" spans="5:7" ht="12.75">
      <c r="E502" s="1"/>
      <c r="G502" s="1"/>
    </row>
    <row r="503" spans="5:7" ht="12.75">
      <c r="E503" s="1"/>
      <c r="G503" s="1"/>
    </row>
    <row r="504" spans="5:7" ht="12.75">
      <c r="E504" s="1"/>
      <c r="G504" s="1"/>
    </row>
    <row r="505" spans="5:7" ht="12.75">
      <c r="E505" s="1"/>
      <c r="G505" s="1"/>
    </row>
    <row r="506" spans="5:7" ht="12.75">
      <c r="E506" s="1"/>
      <c r="G506" s="1"/>
    </row>
    <row r="507" spans="5:7" ht="12.75">
      <c r="E507" s="1"/>
      <c r="G507" s="1"/>
    </row>
    <row r="508" spans="5:7" ht="12.75">
      <c r="E508" s="1"/>
      <c r="G508" s="1"/>
    </row>
    <row r="509" spans="5:7" ht="12.75">
      <c r="E509" s="1"/>
      <c r="G509" s="1"/>
    </row>
    <row r="510" spans="5:7" ht="12.75">
      <c r="E510" s="1"/>
      <c r="G510" s="1"/>
    </row>
    <row r="511" spans="5:7" ht="12.75">
      <c r="E511" s="1"/>
      <c r="G511" s="1"/>
    </row>
    <row r="512" spans="5:7" ht="12.75">
      <c r="E512" s="1"/>
      <c r="G512" s="1"/>
    </row>
    <row r="513" spans="5:7" ht="12.75">
      <c r="E513" s="1"/>
      <c r="G513" s="1"/>
    </row>
    <row r="514" spans="5:7" ht="12.75">
      <c r="E514" s="1"/>
      <c r="G514" s="1"/>
    </row>
    <row r="515" spans="5:7" ht="12.75">
      <c r="E515" s="1"/>
      <c r="G515" s="1"/>
    </row>
    <row r="516" spans="5:7" ht="12.75">
      <c r="E516" s="1"/>
      <c r="G516" s="1"/>
    </row>
    <row r="518" spans="1:8" ht="12.75">
      <c r="A518" s="5"/>
      <c r="B518" s="5"/>
      <c r="D518" s="5"/>
      <c r="E518" s="6"/>
      <c r="F518" s="5"/>
      <c r="G518" s="6"/>
      <c r="H518" s="5"/>
    </row>
    <row r="519" spans="1:8" ht="12.75">
      <c r="A519" s="5"/>
      <c r="B519" s="5"/>
      <c r="D519" s="5"/>
      <c r="E519" s="6"/>
      <c r="F519" s="5"/>
      <c r="G519" s="6"/>
      <c r="H519" s="5"/>
    </row>
    <row r="520" spans="1:8" ht="12.75">
      <c r="A520" s="5"/>
      <c r="B520" s="5"/>
      <c r="D520" s="5"/>
      <c r="E520" s="6"/>
      <c r="F520" s="5"/>
      <c r="G520" s="6"/>
      <c r="H520" s="5"/>
    </row>
    <row r="521" spans="1:8" ht="12.75">
      <c r="A521" s="5"/>
      <c r="B521" s="5"/>
      <c r="C521" s="5"/>
      <c r="D521" s="5"/>
      <c r="E521" s="6"/>
      <c r="F521" s="5"/>
      <c r="G521" s="6"/>
      <c r="H521" s="5"/>
    </row>
    <row r="522" spans="1:8" ht="12.75">
      <c r="A522" s="5"/>
      <c r="B522" s="5"/>
      <c r="C522" s="5"/>
      <c r="D522" s="5"/>
      <c r="E522" s="6"/>
      <c r="F522" s="5"/>
      <c r="G522" s="6"/>
      <c r="H522" s="5"/>
    </row>
    <row r="523" spans="1:8" ht="15" customHeight="1">
      <c r="A523" s="5"/>
      <c r="B523" s="5"/>
      <c r="C523" s="5"/>
      <c r="D523" s="5"/>
      <c r="E523" s="6"/>
      <c r="F523" s="5"/>
      <c r="G523" s="6"/>
      <c r="H523" s="5"/>
    </row>
    <row r="524" spans="1:8" ht="12.75">
      <c r="A524" s="5"/>
      <c r="B524" s="5"/>
      <c r="C524" s="5"/>
      <c r="D524" s="5"/>
      <c r="E524" s="6"/>
      <c r="F524" s="5"/>
      <c r="G524" s="6"/>
      <c r="H524" s="5"/>
    </row>
    <row r="525" spans="1:8" ht="12.75">
      <c r="A525" s="5"/>
      <c r="B525" s="5"/>
      <c r="C525" s="5"/>
      <c r="D525" s="8"/>
      <c r="E525" s="6"/>
      <c r="F525" s="5"/>
      <c r="G525" s="9"/>
      <c r="H525" s="8"/>
    </row>
    <row r="526" spans="1:8" ht="12.75">
      <c r="A526" s="5"/>
      <c r="B526" s="5"/>
      <c r="C526" s="5"/>
      <c r="D526" s="5"/>
      <c r="E526" s="6"/>
      <c r="F526" s="5"/>
      <c r="G526" s="6"/>
      <c r="H526" s="5"/>
    </row>
    <row r="527" spans="1:8" ht="12.75">
      <c r="A527" s="5"/>
      <c r="B527" s="5"/>
      <c r="C527" s="5"/>
      <c r="D527" s="5"/>
      <c r="E527" s="6"/>
      <c r="F527" s="5"/>
      <c r="G527" s="6"/>
      <c r="H527" s="5"/>
    </row>
    <row r="528" spans="1:8" ht="17.25">
      <c r="A528" s="7"/>
      <c r="B528" s="7"/>
      <c r="C528" s="5"/>
      <c r="D528" s="5"/>
      <c r="E528" s="6"/>
      <c r="F528" s="5"/>
      <c r="G528" s="6"/>
      <c r="H528" s="5"/>
    </row>
    <row r="529" spans="2:8" ht="17.25">
      <c r="B529" s="7"/>
      <c r="C529" s="5"/>
      <c r="D529" s="5"/>
      <c r="E529" s="6"/>
      <c r="F529" s="5"/>
      <c r="G529" s="6"/>
      <c r="H529" s="5"/>
    </row>
    <row r="530" spans="2:8" ht="12.75">
      <c r="B530" s="5"/>
      <c r="C530" s="5"/>
      <c r="D530" s="5"/>
      <c r="E530" s="6"/>
      <c r="F530" s="5"/>
      <c r="G530" s="6"/>
      <c r="H530" s="5"/>
    </row>
    <row r="531" spans="2:8" ht="17.25">
      <c r="B531" s="5"/>
      <c r="C531" s="7"/>
      <c r="D531" s="5"/>
      <c r="E531" s="6"/>
      <c r="F531" s="5"/>
      <c r="G531" s="6"/>
      <c r="H531" s="5"/>
    </row>
    <row r="532" spans="5:7" ht="12.75">
      <c r="E532" s="1"/>
      <c r="G532" s="1"/>
    </row>
    <row r="533" spans="5:7" ht="12.75">
      <c r="E533" s="1"/>
      <c r="G533" s="1"/>
    </row>
    <row r="534" spans="5:7" ht="12.75">
      <c r="E534" s="1"/>
      <c r="G534" s="1"/>
    </row>
    <row r="535" spans="5:7" ht="12.75">
      <c r="E535" s="1"/>
      <c r="G535" s="1"/>
    </row>
    <row r="536" spans="5:7" ht="12.75">
      <c r="E536" s="1"/>
      <c r="G536" s="1"/>
    </row>
    <row r="537" spans="5:7" ht="12.75">
      <c r="E537" s="1"/>
      <c r="G537" s="1"/>
    </row>
    <row r="538" spans="5:7" ht="12.75">
      <c r="E538" s="1"/>
      <c r="G538" s="1"/>
    </row>
    <row r="539" spans="5:7" ht="12.75">
      <c r="E539" s="1"/>
      <c r="G539" s="1"/>
    </row>
    <row r="540" spans="5:7" ht="12.75">
      <c r="E540" s="1"/>
      <c r="G540" s="1"/>
    </row>
    <row r="541" spans="5:7" ht="12.75">
      <c r="E541" s="1"/>
      <c r="G541" s="1"/>
    </row>
    <row r="542" spans="5:7" ht="12.75">
      <c r="E542" s="1"/>
      <c r="G542" s="1"/>
    </row>
    <row r="543" spans="5:7" ht="12.75">
      <c r="E543" s="1"/>
      <c r="G543" s="1"/>
    </row>
    <row r="544" spans="5:7" ht="12.75">
      <c r="E544" s="1"/>
      <c r="G544" s="1"/>
    </row>
    <row r="545" spans="5:7" ht="12.75">
      <c r="E545" s="1"/>
      <c r="G545" s="1"/>
    </row>
    <row r="546" spans="5:7" ht="12.75">
      <c r="E546" s="1"/>
      <c r="G546" s="1"/>
    </row>
    <row r="547" spans="5:7" ht="12.75">
      <c r="E547" s="1"/>
      <c r="G547" s="1"/>
    </row>
    <row r="548" spans="5:7" ht="12.75">
      <c r="E548" s="1"/>
      <c r="G548" s="1"/>
    </row>
    <row r="549" spans="5:7" ht="12.75">
      <c r="E549" s="1"/>
      <c r="G549" s="1"/>
    </row>
    <row r="550" spans="5:7" ht="12.75">
      <c r="E550" s="1"/>
      <c r="G550" s="1"/>
    </row>
    <row r="551" spans="5:7" ht="12.75">
      <c r="E551" s="1"/>
      <c r="G551" s="1"/>
    </row>
    <row r="552" spans="5:7" ht="12.75">
      <c r="E552" s="1"/>
      <c r="G552" s="1"/>
    </row>
    <row r="553" spans="5:7" ht="12.75">
      <c r="E553" s="1"/>
      <c r="G553" s="1"/>
    </row>
    <row r="554" spans="5:7" ht="12.75">
      <c r="E554" s="1"/>
      <c r="G554" s="1"/>
    </row>
    <row r="555" spans="5:7" ht="12.75">
      <c r="E555" s="1"/>
      <c r="G555" s="1"/>
    </row>
    <row r="556" spans="5:7" ht="12.75">
      <c r="E556" s="1"/>
      <c r="G556" s="1"/>
    </row>
    <row r="574" spans="1:8" ht="12.75">
      <c r="A574" s="5"/>
      <c r="B574" s="5"/>
      <c r="D574" s="5"/>
      <c r="E574" s="6"/>
      <c r="F574" s="5"/>
      <c r="G574" s="6"/>
      <c r="H574" s="5"/>
    </row>
    <row r="575" spans="1:8" ht="12.75">
      <c r="A575" s="5"/>
      <c r="B575" s="5"/>
      <c r="D575" s="5"/>
      <c r="E575" s="6"/>
      <c r="F575" s="5"/>
      <c r="G575" s="6"/>
      <c r="H575" s="5"/>
    </row>
    <row r="576" spans="1:8" ht="12.75">
      <c r="A576" s="5"/>
      <c r="B576" s="5"/>
      <c r="D576" s="5"/>
      <c r="E576" s="6"/>
      <c r="F576" s="5"/>
      <c r="G576" s="6"/>
      <c r="H576" s="5"/>
    </row>
    <row r="577" spans="1:8" ht="12.75">
      <c r="A577" s="5"/>
      <c r="B577" s="5"/>
      <c r="C577" s="5"/>
      <c r="D577" s="5"/>
      <c r="E577" s="6"/>
      <c r="F577" s="5"/>
      <c r="G577" s="6"/>
      <c r="H577" s="5"/>
    </row>
    <row r="578" spans="1:8" ht="12.75">
      <c r="A578" s="5"/>
      <c r="B578" s="5"/>
      <c r="C578" s="5"/>
      <c r="D578" s="5"/>
      <c r="E578" s="6"/>
      <c r="F578" s="5"/>
      <c r="G578" s="6"/>
      <c r="H578" s="5"/>
    </row>
    <row r="579" spans="1:8" ht="12.75">
      <c r="A579" s="5"/>
      <c r="B579" s="5"/>
      <c r="C579" s="5"/>
      <c r="D579" s="5"/>
      <c r="E579" s="6"/>
      <c r="F579" s="5"/>
      <c r="G579" s="6"/>
      <c r="H579" s="5"/>
    </row>
    <row r="580" spans="1:8" ht="12.75">
      <c r="A580" s="5"/>
      <c r="B580" s="5"/>
      <c r="C580" s="5"/>
      <c r="D580" s="5"/>
      <c r="E580" s="6"/>
      <c r="F580" s="5"/>
      <c r="G580" s="6"/>
      <c r="H580" s="5"/>
    </row>
    <row r="581" spans="1:8" ht="12.75">
      <c r="A581" s="5"/>
      <c r="B581" s="5"/>
      <c r="C581" s="5"/>
      <c r="D581" s="5"/>
      <c r="E581" s="6"/>
      <c r="F581" s="5"/>
      <c r="G581" s="6"/>
      <c r="H581" s="5"/>
    </row>
    <row r="582" spans="1:8" ht="12.75">
      <c r="A582" s="5"/>
      <c r="B582" s="5"/>
      <c r="C582" s="5"/>
      <c r="D582" s="5"/>
      <c r="E582" s="6"/>
      <c r="F582" s="5"/>
      <c r="G582" s="6"/>
      <c r="H582" s="5"/>
    </row>
    <row r="583" spans="2:8" ht="17.25">
      <c r="B583" s="7"/>
      <c r="C583" s="5"/>
      <c r="D583" s="5"/>
      <c r="E583" s="6"/>
      <c r="F583" s="5"/>
      <c r="G583" s="6"/>
      <c r="H583" s="5"/>
    </row>
    <row r="584" spans="2:8" ht="12.75">
      <c r="B584" s="5"/>
      <c r="C584" s="5"/>
      <c r="D584" s="5"/>
      <c r="E584" s="6"/>
      <c r="F584" s="5"/>
      <c r="G584" s="6"/>
      <c r="H584" s="5"/>
    </row>
    <row r="585" spans="2:8" ht="12.75">
      <c r="B585" s="5"/>
      <c r="C585" s="5"/>
      <c r="D585" s="5"/>
      <c r="E585" s="6"/>
      <c r="F585" s="5"/>
      <c r="G585" s="6"/>
      <c r="H585" s="5"/>
    </row>
    <row r="586" spans="5:7" ht="12.75">
      <c r="E586" s="1"/>
      <c r="G586" s="1"/>
    </row>
    <row r="587" spans="5:7" ht="12.75">
      <c r="E587" s="1"/>
      <c r="G587" s="1"/>
    </row>
    <row r="588" spans="5:7" ht="12.75">
      <c r="E588" s="1"/>
      <c r="G588" s="1"/>
    </row>
    <row r="589" spans="5:7" ht="12.75">
      <c r="E589" s="1"/>
      <c r="G589" s="1"/>
    </row>
    <row r="590" spans="5:7" ht="12.75">
      <c r="E590" s="1"/>
      <c r="G590" s="1"/>
    </row>
    <row r="591" spans="5:7" ht="12.75">
      <c r="E591" s="1"/>
      <c r="G591" s="1"/>
    </row>
    <row r="592" spans="5:7" ht="12.75">
      <c r="E592" s="1"/>
      <c r="G592" s="1"/>
    </row>
    <row r="593" spans="5:7" ht="12.75">
      <c r="E593" s="1"/>
      <c r="G593" s="1"/>
    </row>
    <row r="594" spans="5:7" ht="12.75">
      <c r="E594" s="1"/>
      <c r="G594" s="1"/>
    </row>
    <row r="595" spans="5:7" ht="12.75">
      <c r="E595" s="1"/>
      <c r="G595" s="1"/>
    </row>
    <row r="596" spans="5:7" ht="12.75">
      <c r="E596" s="1"/>
      <c r="G596" s="1"/>
    </row>
    <row r="597" spans="5:7" ht="12.75">
      <c r="E597" s="1"/>
      <c r="G597" s="1"/>
    </row>
    <row r="598" spans="5:7" ht="12.75">
      <c r="E598" s="1"/>
      <c r="G598" s="1"/>
    </row>
    <row r="599" spans="5:7" ht="12.75">
      <c r="E599" s="1"/>
      <c r="G599" s="1"/>
    </row>
    <row r="600" spans="5:7" ht="12.75">
      <c r="E600" s="1"/>
      <c r="G600" s="1"/>
    </row>
    <row r="601" spans="5:7" ht="12.75">
      <c r="E601" s="1"/>
      <c r="G601" s="1"/>
    </row>
    <row r="602" spans="5:7" ht="12.75">
      <c r="E602" s="1"/>
      <c r="G602" s="1"/>
    </row>
    <row r="603" spans="5:7" ht="12.75">
      <c r="E603" s="1"/>
      <c r="G603" s="1"/>
    </row>
    <row r="604" spans="5:7" ht="12.75">
      <c r="E604" s="1"/>
      <c r="G604" s="1"/>
    </row>
    <row r="605" spans="5:7" ht="12.75">
      <c r="E605" s="1"/>
      <c r="G605" s="1"/>
    </row>
    <row r="606" spans="5:7" ht="12.75">
      <c r="E606" s="1"/>
      <c r="G606" s="1"/>
    </row>
    <row r="607" spans="5:7" ht="12.75">
      <c r="E607" s="1"/>
      <c r="G607" s="1"/>
    </row>
    <row r="608" spans="5:7" ht="12.75">
      <c r="E608" s="1"/>
      <c r="G608" s="1"/>
    </row>
    <row r="609" spans="5:7" ht="12.75">
      <c r="E609" s="1"/>
      <c r="G609" s="1"/>
    </row>
    <row r="610" spans="5:7" ht="12.75">
      <c r="E610" s="1"/>
      <c r="G610" s="1"/>
    </row>
    <row r="611" spans="5:7" ht="12.75">
      <c r="E611" s="1"/>
      <c r="G611" s="1"/>
    </row>
    <row r="612" spans="5:7" ht="12.75">
      <c r="E612" s="1"/>
      <c r="G612" s="1"/>
    </row>
    <row r="613" spans="5:7" ht="12.75">
      <c r="E613" s="1"/>
      <c r="G613" s="1"/>
    </row>
    <row r="614" spans="5:7" ht="12.75">
      <c r="E614" s="1"/>
      <c r="G614" s="1"/>
    </row>
    <row r="615" spans="5:7" ht="12.75">
      <c r="E615" s="1"/>
      <c r="G615" s="1"/>
    </row>
    <row r="616" spans="5:7" ht="12.75">
      <c r="E616" s="1"/>
      <c r="G616" s="1"/>
    </row>
    <row r="617" spans="5:7" ht="12.75">
      <c r="E617" s="1"/>
      <c r="G617" s="1"/>
    </row>
    <row r="618" spans="5:7" ht="12.75">
      <c r="E618" s="1"/>
      <c r="G618" s="1"/>
    </row>
    <row r="619" spans="5:7" ht="12.75">
      <c r="E619" s="1"/>
      <c r="G619" s="1"/>
    </row>
    <row r="620" spans="5:7" ht="12.75">
      <c r="E620" s="1"/>
      <c r="G620" s="1"/>
    </row>
    <row r="621" spans="5:7" ht="12.75">
      <c r="E621" s="1"/>
      <c r="G621" s="1"/>
    </row>
    <row r="622" spans="5:7" ht="12.75">
      <c r="E622" s="1"/>
      <c r="G622" s="1"/>
    </row>
    <row r="623" spans="5:7" ht="12.75">
      <c r="E623" s="1"/>
      <c r="G623" s="1"/>
    </row>
    <row r="624" spans="5:7" ht="12.75">
      <c r="E624" s="1"/>
      <c r="G624" s="1"/>
    </row>
    <row r="625" spans="5:7" ht="12.75">
      <c r="E625" s="1"/>
      <c r="G625" s="1"/>
    </row>
    <row r="626" spans="5:7" ht="12.75">
      <c r="E626" s="1"/>
      <c r="G626" s="1"/>
    </row>
    <row r="627" spans="5:7" ht="12.75">
      <c r="E627" s="1"/>
      <c r="G627" s="1"/>
    </row>
    <row r="628" spans="5:7" ht="12.75">
      <c r="E628" s="1"/>
      <c r="G628" s="1"/>
    </row>
    <row r="629" spans="5:7" ht="12.75">
      <c r="E629" s="1"/>
      <c r="G629" s="1"/>
    </row>
    <row r="630" spans="5:7" ht="12.75">
      <c r="E630" s="1"/>
      <c r="G630" s="1"/>
    </row>
    <row r="631" spans="5:7" ht="12.75">
      <c r="E631" s="1"/>
      <c r="G631" s="1"/>
    </row>
    <row r="632" spans="5:7" ht="12.75">
      <c r="E632" s="1"/>
      <c r="G632" s="1"/>
    </row>
    <row r="633" spans="5:7" ht="12.75">
      <c r="E633" s="1"/>
      <c r="G633" s="1"/>
    </row>
    <row r="634" spans="5:7" ht="12.75">
      <c r="E634" s="1"/>
      <c r="G634" s="1"/>
    </row>
    <row r="635" spans="5:7" ht="12.75">
      <c r="E635" s="1"/>
      <c r="G635" s="1"/>
    </row>
    <row r="636" spans="5:7" ht="12.75">
      <c r="E636" s="1"/>
      <c r="G636" s="1"/>
    </row>
    <row r="637" spans="5:7" ht="12.75">
      <c r="E637" s="1"/>
      <c r="G637" s="1"/>
    </row>
    <row r="638" spans="5:7" ht="12.75">
      <c r="E638" s="1"/>
      <c r="G638" s="1"/>
    </row>
    <row r="639" spans="5:7" ht="12.75">
      <c r="E639" s="1"/>
      <c r="G639" s="1"/>
    </row>
    <row r="640" spans="5:7" ht="12.75">
      <c r="E640" s="1"/>
      <c r="G640" s="1"/>
    </row>
    <row r="641" spans="5:7" ht="12.75">
      <c r="E641" s="1"/>
      <c r="G641" s="1"/>
    </row>
    <row r="642" spans="5:7" ht="12.75">
      <c r="E642" s="1"/>
      <c r="G642" s="1"/>
    </row>
    <row r="643" spans="5:7" ht="12.75">
      <c r="E643" s="1"/>
      <c r="G643" s="1"/>
    </row>
    <row r="644" spans="5:7" ht="12.75">
      <c r="E644" s="1"/>
      <c r="G644" s="1"/>
    </row>
    <row r="645" spans="1:8" ht="12.75">
      <c r="A645" s="5"/>
      <c r="B645" s="5"/>
      <c r="C645" s="5"/>
      <c r="D645" s="5"/>
      <c r="E645" s="6"/>
      <c r="F645" s="5"/>
      <c r="G645" s="6"/>
      <c r="H645" s="5"/>
    </row>
    <row r="646" spans="1:8" ht="12.75">
      <c r="A646" s="5"/>
      <c r="B646" s="5"/>
      <c r="C646" s="5"/>
      <c r="D646" s="5"/>
      <c r="E646" s="6"/>
      <c r="F646" s="5"/>
      <c r="G646" s="6"/>
      <c r="H646" s="5"/>
    </row>
    <row r="647" spans="1:8" ht="12.75">
      <c r="A647" s="5"/>
      <c r="B647" s="5"/>
      <c r="C647" s="5"/>
      <c r="D647" s="5"/>
      <c r="E647" s="6"/>
      <c r="F647" s="5"/>
      <c r="G647" s="6"/>
      <c r="H647" s="5"/>
    </row>
    <row r="648" spans="1:8" ht="12.75">
      <c r="A648" s="5"/>
      <c r="B648" s="5"/>
      <c r="C648" s="5"/>
      <c r="D648" s="5"/>
      <c r="E648" s="6"/>
      <c r="F648" s="5"/>
      <c r="G648" s="6"/>
      <c r="H648" s="5"/>
    </row>
    <row r="649" spans="1:8" ht="12.75">
      <c r="A649" s="5"/>
      <c r="B649" s="5"/>
      <c r="C649" s="5"/>
      <c r="D649" s="5"/>
      <c r="E649" s="6"/>
      <c r="F649" s="5"/>
      <c r="G649" s="6"/>
      <c r="H649" s="5"/>
    </row>
    <row r="650" spans="1:8" ht="12.75">
      <c r="A650" s="5"/>
      <c r="B650" s="5"/>
      <c r="C650" s="5"/>
      <c r="D650" s="5"/>
      <c r="E650" s="6"/>
      <c r="F650" s="5"/>
      <c r="G650" s="6"/>
      <c r="H650" s="5"/>
    </row>
    <row r="651" spans="1:8" ht="12.75">
      <c r="A651" s="5"/>
      <c r="B651" s="5"/>
      <c r="C651" s="5"/>
      <c r="D651" s="5"/>
      <c r="E651" s="6"/>
      <c r="F651" s="5"/>
      <c r="G651" s="6"/>
      <c r="H651" s="5"/>
    </row>
    <row r="652" spans="1:8" ht="12.75">
      <c r="A652" s="5"/>
      <c r="B652" s="5"/>
      <c r="C652" s="5"/>
      <c r="D652" s="5"/>
      <c r="E652" s="6"/>
      <c r="F652" s="5"/>
      <c r="G652" s="6"/>
      <c r="H652" s="5"/>
    </row>
    <row r="653" spans="5:7" ht="12.75">
      <c r="E653" s="1"/>
      <c r="G653" s="1"/>
    </row>
    <row r="654" spans="5:7" ht="12.75">
      <c r="E654" s="1"/>
      <c r="G654" s="1"/>
    </row>
    <row r="655" spans="5:7" ht="12.75">
      <c r="E655" s="1"/>
      <c r="G655" s="1"/>
    </row>
    <row r="656" spans="5:7" ht="12.75">
      <c r="E656" s="1"/>
      <c r="G656" s="1"/>
    </row>
    <row r="657" spans="5:7" ht="12.75">
      <c r="E657" s="1"/>
      <c r="G657" s="1"/>
    </row>
    <row r="658" spans="5:7" ht="12.75">
      <c r="E658" s="1"/>
      <c r="G658" s="1"/>
    </row>
    <row r="659" spans="5:7" ht="12.75">
      <c r="E659" s="1"/>
      <c r="G659" s="1"/>
    </row>
  </sheetData>
  <sheetProtection password="CCBE" sheet="1"/>
  <conditionalFormatting sqref="E15:E1000">
    <cfRule type="expression" priority="1" dxfId="0" stopIfTrue="1">
      <formula>$D15&lt;&gt;""</formula>
    </cfRule>
  </conditionalFormatting>
  <printOptions/>
  <pageMargins left="0.7480314960629921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&amp;LKUHINJA&amp;Cdom Kranjska gora&amp;RCŠOD</oddHeader>
    <oddFooter>&amp;CPage &amp;P</oddFooter>
  </headerFooter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E14" sqref="E14"/>
    </sheetView>
  </sheetViews>
  <sheetFormatPr defaultColWidth="8.8984375" defaultRowHeight="15"/>
  <cols>
    <col min="1" max="1" width="2" style="10" customWidth="1"/>
    <col min="2" max="2" width="4.19921875" style="10" customWidth="1"/>
    <col min="3" max="3" width="19" style="10" customWidth="1"/>
    <col min="4" max="4" width="26.5" style="10" customWidth="1"/>
    <col min="5" max="5" width="13.19921875" style="10" customWidth="1"/>
    <col min="6" max="16384" width="8.8984375" style="10" customWidth="1"/>
  </cols>
  <sheetData>
    <row r="1" spans="1:5" ht="20.25">
      <c r="A1" s="11"/>
      <c r="B1" s="11"/>
      <c r="C1" s="11"/>
      <c r="D1" s="11"/>
      <c r="E1" s="11"/>
    </row>
    <row r="2" spans="1:5" ht="20.25">
      <c r="A2" s="11"/>
      <c r="B2" s="13" t="s">
        <v>18</v>
      </c>
      <c r="C2" s="11"/>
      <c r="D2" s="13" t="s">
        <v>171</v>
      </c>
      <c r="E2" s="11"/>
    </row>
    <row r="3" spans="1:5" ht="20.25">
      <c r="A3" s="11"/>
      <c r="B3" s="11"/>
      <c r="C3" s="11"/>
      <c r="D3" s="13" t="s">
        <v>172</v>
      </c>
      <c r="E3" s="11"/>
    </row>
    <row r="4" spans="1:5" ht="20.25">
      <c r="A4" s="11"/>
      <c r="B4" s="13" t="s">
        <v>19</v>
      </c>
      <c r="C4" s="11"/>
      <c r="D4" s="16" t="s">
        <v>173</v>
      </c>
      <c r="E4" s="11"/>
    </row>
    <row r="5" spans="1:5" ht="20.25">
      <c r="A5" s="11"/>
      <c r="B5" s="13" t="s">
        <v>20</v>
      </c>
      <c r="C5" s="11"/>
      <c r="D5" s="21" t="s">
        <v>174</v>
      </c>
      <c r="E5" s="11"/>
    </row>
    <row r="6" spans="1:5" ht="20.25">
      <c r="A6" s="11"/>
      <c r="B6" s="13" t="s">
        <v>21</v>
      </c>
      <c r="C6" s="11"/>
      <c r="D6" s="16" t="s">
        <v>95</v>
      </c>
      <c r="E6" s="11"/>
    </row>
    <row r="7" spans="1:5" ht="20.25">
      <c r="A7" s="11"/>
      <c r="B7" s="13"/>
      <c r="C7" s="11"/>
      <c r="D7" s="16"/>
      <c r="E7" s="11"/>
    </row>
    <row r="8" spans="1:5" ht="24">
      <c r="A8" s="11"/>
      <c r="B8" s="18" t="s">
        <v>10</v>
      </c>
      <c r="C8" s="11"/>
      <c r="D8" s="11"/>
      <c r="E8" s="11"/>
    </row>
    <row r="9" spans="1:5" ht="24">
      <c r="A9" s="11"/>
      <c r="B9" s="18"/>
      <c r="C9" s="13"/>
      <c r="D9" s="11"/>
      <c r="E9" s="11"/>
    </row>
    <row r="10" spans="1:5" ht="20.25">
      <c r="A10" s="11"/>
      <c r="B10" s="16" t="s">
        <v>22</v>
      </c>
      <c r="C10" s="16" t="s">
        <v>23</v>
      </c>
      <c r="D10" s="11"/>
      <c r="E10" s="11"/>
    </row>
    <row r="11" spans="1:6" ht="20.25">
      <c r="A11" s="11"/>
      <c r="B11" s="13" t="s">
        <v>11</v>
      </c>
      <c r="C11" s="13" t="s">
        <v>24</v>
      </c>
      <c r="E11" s="14">
        <f>'Popis del'!G81</f>
        <v>0</v>
      </c>
      <c r="F11" s="13"/>
    </row>
    <row r="12" spans="1:6" ht="20.25">
      <c r="A12" s="13"/>
      <c r="B12" s="13" t="s">
        <v>12</v>
      </c>
      <c r="C12" s="13" t="s">
        <v>13</v>
      </c>
      <c r="E12" s="14">
        <f>'Popis del'!G100</f>
        <v>0</v>
      </c>
      <c r="F12" s="13"/>
    </row>
    <row r="13" spans="1:6" ht="20.25">
      <c r="A13" s="13"/>
      <c r="B13" s="13" t="s">
        <v>9</v>
      </c>
      <c r="C13" s="13" t="s">
        <v>14</v>
      </c>
      <c r="E13" s="14">
        <f>'Popis del'!G164</f>
        <v>0</v>
      </c>
      <c r="F13" s="13"/>
    </row>
    <row r="14" spans="1:6" ht="20.25">
      <c r="A14" s="13"/>
      <c r="B14" s="13" t="s">
        <v>15</v>
      </c>
      <c r="C14" s="13" t="s">
        <v>16</v>
      </c>
      <c r="E14" s="14">
        <f>'Popis del'!G186</f>
        <v>0</v>
      </c>
      <c r="F14" s="13"/>
    </row>
    <row r="15" spans="1:6" ht="21" thickBot="1">
      <c r="A15" s="13"/>
      <c r="B15" s="13"/>
      <c r="C15" s="19" t="s">
        <v>17</v>
      </c>
      <c r="E15" s="15">
        <f>SUM(E11:E14)</f>
        <v>0</v>
      </c>
      <c r="F15" s="13"/>
    </row>
    <row r="16" spans="1:6" ht="21" thickTop="1">
      <c r="A16" s="13"/>
      <c r="B16" s="13"/>
      <c r="C16" s="13"/>
      <c r="E16" s="14"/>
      <c r="F16" s="13"/>
    </row>
    <row r="17" spans="1:2" ht="20.25">
      <c r="A17" s="13"/>
      <c r="B17" s="13"/>
    </row>
    <row r="18" spans="1:4" ht="20.25">
      <c r="A18" s="13"/>
      <c r="B18" s="20" t="s">
        <v>25</v>
      </c>
      <c r="C18" s="16" t="s">
        <v>29</v>
      </c>
      <c r="D18" s="11"/>
    </row>
    <row r="19" spans="1:5" ht="20.25">
      <c r="A19" s="13"/>
      <c r="B19" s="13" t="s">
        <v>11</v>
      </c>
      <c r="C19" s="13" t="s">
        <v>94</v>
      </c>
      <c r="D19" s="13"/>
      <c r="E19" s="14">
        <f>'Popis del'!G215</f>
        <v>0</v>
      </c>
    </row>
    <row r="20" spans="1:5" ht="20.25">
      <c r="A20" s="13"/>
      <c r="B20" s="13" t="s">
        <v>12</v>
      </c>
      <c r="C20" s="13" t="s">
        <v>26</v>
      </c>
      <c r="D20" s="13"/>
      <c r="E20" s="14">
        <f>'Popis del'!G260</f>
        <v>0</v>
      </c>
    </row>
    <row r="21" spans="1:5" ht="20.25">
      <c r="A21" s="11"/>
      <c r="B21" s="13" t="s">
        <v>9</v>
      </c>
      <c r="C21" s="13" t="s">
        <v>97</v>
      </c>
      <c r="D21" s="11"/>
      <c r="E21" s="14">
        <f>'Popis del'!G322</f>
        <v>0</v>
      </c>
    </row>
    <row r="22" spans="1:5" ht="20.25">
      <c r="A22" s="11"/>
      <c r="B22" s="13" t="s">
        <v>15</v>
      </c>
      <c r="C22" s="13" t="s">
        <v>27</v>
      </c>
      <c r="D22" s="11"/>
      <c r="E22" s="14">
        <f>'Popis del'!G344</f>
        <v>0</v>
      </c>
    </row>
    <row r="23" spans="1:5" ht="20.25">
      <c r="A23" s="11"/>
      <c r="B23" s="13" t="s">
        <v>96</v>
      </c>
      <c r="C23" s="13" t="s">
        <v>222</v>
      </c>
      <c r="D23" s="11"/>
      <c r="E23" s="14">
        <f>'Popis del'!G418</f>
        <v>0</v>
      </c>
    </row>
    <row r="24" spans="1:5" ht="21" thickBot="1">
      <c r="A24" s="11"/>
      <c r="B24" s="11"/>
      <c r="C24" s="19" t="s">
        <v>28</v>
      </c>
      <c r="E24" s="15">
        <f>SUM(E19:E23)</f>
        <v>0</v>
      </c>
    </row>
    <row r="25" ht="21" thickTop="1">
      <c r="A25" s="11"/>
    </row>
    <row r="26" spans="1:5" ht="21" thickBot="1">
      <c r="A26" s="11"/>
      <c r="B26" s="11"/>
      <c r="C26" s="17" t="s">
        <v>147</v>
      </c>
      <c r="D26" s="12"/>
      <c r="E26" s="15">
        <f>E15+E24</f>
        <v>0</v>
      </c>
    </row>
    <row r="27" spans="1:5" s="58" customFormat="1" ht="15.75" thickTop="1">
      <c r="A27" s="13"/>
      <c r="C27" s="13" t="s">
        <v>230</v>
      </c>
      <c r="D27" s="14"/>
      <c r="E27" s="61">
        <f>E26*0.22</f>
        <v>0</v>
      </c>
    </row>
    <row r="28" spans="1:5" s="59" customFormat="1" ht="15">
      <c r="A28" s="57"/>
      <c r="B28" s="59" t="s">
        <v>111</v>
      </c>
      <c r="C28" s="57" t="s">
        <v>231</v>
      </c>
      <c r="D28" s="60"/>
      <c r="E28" s="61">
        <f>E26+E27</f>
        <v>0</v>
      </c>
    </row>
    <row r="29" spans="1:5" ht="20.25">
      <c r="A29" s="11"/>
      <c r="B29" s="5"/>
      <c r="C29" s="11"/>
      <c r="D29" s="12"/>
      <c r="E29" s="11"/>
    </row>
    <row r="30" spans="1:5" ht="20.25">
      <c r="A30" s="11"/>
      <c r="B30" s="48" t="s">
        <v>175</v>
      </c>
      <c r="C30" s="11"/>
      <c r="D30" s="47" t="s">
        <v>148</v>
      </c>
      <c r="E30" s="11"/>
    </row>
    <row r="31" spans="1:5" ht="20.25">
      <c r="A31" s="11"/>
      <c r="B31" s="11"/>
      <c r="C31" s="11"/>
      <c r="D31" s="12"/>
      <c r="E31" s="11"/>
    </row>
    <row r="32" spans="1:5" ht="20.25">
      <c r="A32" s="11"/>
      <c r="B32" s="11"/>
      <c r="C32" s="11"/>
      <c r="D32" s="11"/>
      <c r="E32" s="11"/>
    </row>
    <row r="33" spans="1:5" ht="20.25">
      <c r="A33" s="11"/>
      <c r="B33" s="11"/>
      <c r="C33" s="11"/>
      <c r="D33" s="11"/>
      <c r="E33" s="11"/>
    </row>
    <row r="34" spans="1:5" ht="20.25">
      <c r="A34" s="11"/>
      <c r="B34" s="11"/>
      <c r="C34" s="11"/>
      <c r="D34" s="11"/>
      <c r="E34" s="11"/>
    </row>
    <row r="35" spans="1:5" ht="20.25">
      <c r="A35" s="11"/>
      <c r="B35" s="11"/>
      <c r="C35" s="11"/>
      <c r="D35" s="11"/>
      <c r="E35" s="11"/>
    </row>
    <row r="36" spans="1:5" ht="20.25">
      <c r="A36" s="11"/>
      <c r="B36" s="11"/>
      <c r="C36" s="11"/>
      <c r="D36" s="11"/>
      <c r="E36" s="11"/>
    </row>
    <row r="37" spans="1:5" ht="20.25">
      <c r="A37" s="11"/>
      <c r="B37" s="11"/>
      <c r="C37" s="11"/>
      <c r="D37" s="11"/>
      <c r="E37" s="11"/>
    </row>
    <row r="38" spans="1:5" ht="20.25">
      <c r="A38" s="11"/>
      <c r="B38" s="11"/>
      <c r="C38" s="11"/>
      <c r="D38" s="11"/>
      <c r="E38" s="11"/>
    </row>
    <row r="39" spans="1:5" ht="20.25">
      <c r="A39" s="11"/>
      <c r="B39" s="11"/>
      <c r="C39" s="11"/>
      <c r="D39" s="11"/>
      <c r="E39" s="11"/>
    </row>
  </sheetData>
  <sheetProtection/>
  <printOptions/>
  <pageMargins left="0.984251968503937" right="0.3937007874015748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&amp;LKUHINJA&amp;Cdom Kranjska gora&amp;RCŠOD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Republika Slovenija</dc:creator>
  <cp:keywords/>
  <dc:description/>
  <cp:lastModifiedBy>Marija Kobetič Premru CSOD</cp:lastModifiedBy>
  <cp:lastPrinted>2020-07-11T06:32:02Z</cp:lastPrinted>
  <dcterms:created xsi:type="dcterms:W3CDTF">1997-11-11T12:07:13Z</dcterms:created>
  <dcterms:modified xsi:type="dcterms:W3CDTF">2020-07-17T09:15:13Z</dcterms:modified>
  <cp:category/>
  <cp:version/>
  <cp:contentType/>
  <cp:contentStatus/>
</cp:coreProperties>
</file>